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a.leonhardt\Berliner Turnerschaft Korp. e.V\Geschäftsstelle BT - General\Geschäftsstelle\Personal\aktuelle MitarbeiterInnen\Leonhardt, Alina\Vorlagen\ÜL-Abrechnung\"/>
    </mc:Choice>
  </mc:AlternateContent>
  <xr:revisionPtr revIDLastSave="2" documentId="8_{9479DBF3-A155-48D7-97AC-ED1A9B7021D8}" xr6:coauthVersionLast="36" xr6:coauthVersionMax="36" xr10:uidLastSave="{F46C910D-F54D-4076-8E18-BEFC7F8F4042}"/>
  <bookViews>
    <workbookView xWindow="0" yWindow="0" windowWidth="28800" windowHeight="14610" activeTab="3" xr2:uid="{00000000-000D-0000-FFFF-FFFF00000000}"/>
  </bookViews>
  <sheets>
    <sheet name="1. Quartal" sheetId="1" r:id="rId1"/>
    <sheet name="2. Quartal" sheetId="8" r:id="rId2"/>
    <sheet name="3. Quartal" sheetId="9" r:id="rId3"/>
    <sheet name="4. Quartal" sheetId="10" r:id="rId4"/>
  </sheets>
  <definedNames>
    <definedName name="_xlnm.Print_Area" localSheetId="0">'1. Quartal'!$A$1:$O$51</definedName>
    <definedName name="_xlnm.Print_Area" localSheetId="1">'2. Quartal'!$A$1:$O$51</definedName>
    <definedName name="_xlnm.Print_Area" localSheetId="2">'3. Quartal'!$A$1:$O$51</definedName>
    <definedName name="_xlnm.Print_Area" localSheetId="3">'4. Quartal'!$A$1:$O$51</definedName>
  </definedNames>
  <calcPr calcId="191028" concurrentCalc="0"/>
</workbook>
</file>

<file path=xl/calcChain.xml><?xml version="1.0" encoding="utf-8"?>
<calcChain xmlns="http://schemas.openxmlformats.org/spreadsheetml/2006/main">
  <c r="C5" i="8" l="1"/>
  <c r="C4" i="8"/>
  <c r="E10" i="1"/>
  <c r="K3" i="8"/>
  <c r="N7" i="8"/>
  <c r="L7" i="8"/>
  <c r="I7" i="8"/>
  <c r="G7" i="8"/>
  <c r="D7" i="8"/>
  <c r="B7" i="8"/>
  <c r="N7" i="1"/>
  <c r="L7" i="1"/>
  <c r="I7" i="1"/>
  <c r="G7" i="1"/>
  <c r="D7" i="1"/>
  <c r="B7" i="1"/>
  <c r="K3" i="9"/>
  <c r="N7" i="9"/>
  <c r="L7" i="9"/>
  <c r="I7" i="9"/>
  <c r="G7" i="9"/>
  <c r="D7" i="9"/>
  <c r="B7" i="9"/>
  <c r="N7" i="10"/>
  <c r="L7" i="10"/>
  <c r="I7" i="10"/>
  <c r="G7" i="10"/>
  <c r="D7" i="10"/>
  <c r="B7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E43" i="10"/>
  <c r="M43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L40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B40" i="10"/>
  <c r="L39" i="10"/>
  <c r="G39" i="10"/>
  <c r="B39" i="10"/>
  <c r="L38" i="10"/>
  <c r="G38" i="10"/>
  <c r="B38" i="10"/>
  <c r="L37" i="10"/>
  <c r="G37" i="10"/>
  <c r="B37" i="10"/>
  <c r="L36" i="10"/>
  <c r="G36" i="10"/>
  <c r="B36" i="10"/>
  <c r="L35" i="10"/>
  <c r="G35" i="10"/>
  <c r="B35" i="10"/>
  <c r="L34" i="10"/>
  <c r="G34" i="10"/>
  <c r="B34" i="10"/>
  <c r="L33" i="10"/>
  <c r="G33" i="10"/>
  <c r="B33" i="10"/>
  <c r="L32" i="10"/>
  <c r="G32" i="10"/>
  <c r="B32" i="10"/>
  <c r="L31" i="10"/>
  <c r="G31" i="10"/>
  <c r="B31" i="10"/>
  <c r="L30" i="10"/>
  <c r="G30" i="10"/>
  <c r="B30" i="10"/>
  <c r="L29" i="10"/>
  <c r="G29" i="10"/>
  <c r="B29" i="10"/>
  <c r="L28" i="10"/>
  <c r="G28" i="10"/>
  <c r="B28" i="10"/>
  <c r="L27" i="10"/>
  <c r="G27" i="10"/>
  <c r="B27" i="10"/>
  <c r="L26" i="10"/>
  <c r="G26" i="10"/>
  <c r="B26" i="10"/>
  <c r="L25" i="10"/>
  <c r="G25" i="10"/>
  <c r="B25" i="10"/>
  <c r="L24" i="10"/>
  <c r="G24" i="10"/>
  <c r="B24" i="10"/>
  <c r="L23" i="10"/>
  <c r="G23" i="10"/>
  <c r="B23" i="10"/>
  <c r="L22" i="10"/>
  <c r="G22" i="10"/>
  <c r="B22" i="10"/>
  <c r="L21" i="10"/>
  <c r="G21" i="10"/>
  <c r="B21" i="10"/>
  <c r="L20" i="10"/>
  <c r="G20" i="10"/>
  <c r="B20" i="10"/>
  <c r="L19" i="10"/>
  <c r="G19" i="10"/>
  <c r="B19" i="10"/>
  <c r="L18" i="10"/>
  <c r="G18" i="10"/>
  <c r="B18" i="10"/>
  <c r="L17" i="10"/>
  <c r="G17" i="10"/>
  <c r="B17" i="10"/>
  <c r="L16" i="10"/>
  <c r="G16" i="10"/>
  <c r="B16" i="10"/>
  <c r="L15" i="10"/>
  <c r="G15" i="10"/>
  <c r="B15" i="10"/>
  <c r="L14" i="10"/>
  <c r="G14" i="10"/>
  <c r="B14" i="10"/>
  <c r="L13" i="10"/>
  <c r="G13" i="10"/>
  <c r="B13" i="10"/>
  <c r="L12" i="10"/>
  <c r="G12" i="10"/>
  <c r="B12" i="10"/>
  <c r="L11" i="10"/>
  <c r="G11" i="10"/>
  <c r="B11" i="10"/>
  <c r="L10" i="10"/>
  <c r="G10" i="10"/>
  <c r="B10" i="10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E43" i="9"/>
  <c r="M43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L40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B40" i="9"/>
  <c r="L39" i="9"/>
  <c r="G39" i="9"/>
  <c r="B39" i="9"/>
  <c r="L38" i="9"/>
  <c r="G38" i="9"/>
  <c r="B38" i="9"/>
  <c r="L37" i="9"/>
  <c r="G37" i="9"/>
  <c r="B37" i="9"/>
  <c r="L36" i="9"/>
  <c r="G36" i="9"/>
  <c r="B36" i="9"/>
  <c r="L35" i="9"/>
  <c r="G35" i="9"/>
  <c r="B35" i="9"/>
  <c r="L34" i="9"/>
  <c r="G34" i="9"/>
  <c r="B34" i="9"/>
  <c r="L33" i="9"/>
  <c r="G33" i="9"/>
  <c r="B33" i="9"/>
  <c r="L32" i="9"/>
  <c r="G32" i="9"/>
  <c r="B32" i="9"/>
  <c r="L31" i="9"/>
  <c r="G31" i="9"/>
  <c r="B31" i="9"/>
  <c r="L30" i="9"/>
  <c r="G30" i="9"/>
  <c r="B30" i="9"/>
  <c r="L29" i="9"/>
  <c r="G29" i="9"/>
  <c r="B29" i="9"/>
  <c r="L28" i="9"/>
  <c r="G28" i="9"/>
  <c r="B28" i="9"/>
  <c r="L27" i="9"/>
  <c r="G27" i="9"/>
  <c r="B27" i="9"/>
  <c r="L26" i="9"/>
  <c r="G26" i="9"/>
  <c r="B26" i="9"/>
  <c r="L25" i="9"/>
  <c r="G25" i="9"/>
  <c r="B25" i="9"/>
  <c r="L24" i="9"/>
  <c r="G24" i="9"/>
  <c r="B24" i="9"/>
  <c r="L23" i="9"/>
  <c r="G23" i="9"/>
  <c r="B23" i="9"/>
  <c r="L22" i="9"/>
  <c r="G22" i="9"/>
  <c r="B22" i="9"/>
  <c r="L21" i="9"/>
  <c r="G21" i="9"/>
  <c r="B21" i="9"/>
  <c r="L20" i="9"/>
  <c r="G20" i="9"/>
  <c r="B20" i="9"/>
  <c r="L19" i="9"/>
  <c r="G19" i="9"/>
  <c r="B19" i="9"/>
  <c r="L18" i="9"/>
  <c r="G18" i="9"/>
  <c r="B18" i="9"/>
  <c r="L17" i="9"/>
  <c r="G17" i="9"/>
  <c r="B17" i="9"/>
  <c r="L16" i="9"/>
  <c r="G16" i="9"/>
  <c r="B16" i="9"/>
  <c r="L15" i="9"/>
  <c r="G15" i="9"/>
  <c r="B15" i="9"/>
  <c r="L14" i="9"/>
  <c r="G14" i="9"/>
  <c r="B14" i="9"/>
  <c r="L13" i="9"/>
  <c r="G13" i="9"/>
  <c r="B13" i="9"/>
  <c r="L12" i="9"/>
  <c r="G12" i="9"/>
  <c r="B12" i="9"/>
  <c r="L11" i="9"/>
  <c r="G11" i="9"/>
  <c r="B11" i="9"/>
  <c r="L10" i="9"/>
  <c r="G10" i="9"/>
  <c r="B10" i="9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E43" i="8"/>
  <c r="M43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G40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L39" i="8"/>
  <c r="G39" i="8"/>
  <c r="B39" i="8"/>
  <c r="L38" i="8"/>
  <c r="G38" i="8"/>
  <c r="B38" i="8"/>
  <c r="L37" i="8"/>
  <c r="G37" i="8"/>
  <c r="B37" i="8"/>
  <c r="L36" i="8"/>
  <c r="G36" i="8"/>
  <c r="B36" i="8"/>
  <c r="L35" i="8"/>
  <c r="G35" i="8"/>
  <c r="B35" i="8"/>
  <c r="L34" i="8"/>
  <c r="G34" i="8"/>
  <c r="B34" i="8"/>
  <c r="L33" i="8"/>
  <c r="G33" i="8"/>
  <c r="B33" i="8"/>
  <c r="L32" i="8"/>
  <c r="G32" i="8"/>
  <c r="B32" i="8"/>
  <c r="L31" i="8"/>
  <c r="G31" i="8"/>
  <c r="B31" i="8"/>
  <c r="L30" i="8"/>
  <c r="G30" i="8"/>
  <c r="B30" i="8"/>
  <c r="L29" i="8"/>
  <c r="G29" i="8"/>
  <c r="B29" i="8"/>
  <c r="L28" i="8"/>
  <c r="G28" i="8"/>
  <c r="B28" i="8"/>
  <c r="L27" i="8"/>
  <c r="G27" i="8"/>
  <c r="B27" i="8"/>
  <c r="L26" i="8"/>
  <c r="G26" i="8"/>
  <c r="B26" i="8"/>
  <c r="L25" i="8"/>
  <c r="G25" i="8"/>
  <c r="B25" i="8"/>
  <c r="L24" i="8"/>
  <c r="G24" i="8"/>
  <c r="B24" i="8"/>
  <c r="L23" i="8"/>
  <c r="G23" i="8"/>
  <c r="B23" i="8"/>
  <c r="L22" i="8"/>
  <c r="G22" i="8"/>
  <c r="B22" i="8"/>
  <c r="L21" i="8"/>
  <c r="G21" i="8"/>
  <c r="B21" i="8"/>
  <c r="L20" i="8"/>
  <c r="G20" i="8"/>
  <c r="B20" i="8"/>
  <c r="L19" i="8"/>
  <c r="G19" i="8"/>
  <c r="B19" i="8"/>
  <c r="L18" i="8"/>
  <c r="G18" i="8"/>
  <c r="B18" i="8"/>
  <c r="L17" i="8"/>
  <c r="G17" i="8"/>
  <c r="B17" i="8"/>
  <c r="L16" i="8"/>
  <c r="G16" i="8"/>
  <c r="B16" i="8"/>
  <c r="L15" i="8"/>
  <c r="G15" i="8"/>
  <c r="B15" i="8"/>
  <c r="L14" i="8"/>
  <c r="G14" i="8"/>
  <c r="B14" i="8"/>
  <c r="L13" i="8"/>
  <c r="G13" i="8"/>
  <c r="B13" i="8"/>
  <c r="L12" i="8"/>
  <c r="G12" i="8"/>
  <c r="B12" i="8"/>
  <c r="L11" i="8"/>
  <c r="G11" i="8"/>
  <c r="B11" i="8"/>
  <c r="L10" i="8"/>
  <c r="G10" i="8"/>
  <c r="B10" i="8"/>
  <c r="E13" i="1"/>
  <c r="E12" i="1"/>
  <c r="E11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41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M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1.Sportwart</author>
    <author>BBV1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Nur hier das Jahr eintragen!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Vorname Nachname eintragen</t>
        </r>
      </text>
    </comment>
    <comment ref="J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Übungsort eintragen</t>
        </r>
      </text>
    </comment>
    <comment ref="C5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falls Vorhanden, bitte Lizenz Nr. eintragen</t>
        </r>
      </text>
    </comment>
    <comment ref="J5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Abteilung eintragen</t>
        </r>
      </text>
    </comment>
    <comment ref="J6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Fachbereich eintragen</t>
        </r>
      </text>
    </comment>
    <comment ref="E8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J8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O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G4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Stundensatz eingeben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BBV1</author>
  </authors>
  <commentList>
    <comment ref="J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Übungsort eintragen</t>
        </r>
      </text>
    </comment>
    <comment ref="J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Abteilung eintragen</t>
        </r>
      </text>
    </comment>
    <comment ref="J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Fachbereich eintragen</t>
        </r>
      </text>
    </comment>
    <comment ref="E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J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O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G4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Stundensatz eingeben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BBV1</author>
  </authors>
  <commentList>
    <comment ref="J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Übungsort eintragen</t>
        </r>
      </text>
    </comment>
    <comment ref="J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Abteilung eintragen</t>
        </r>
      </text>
    </comment>
    <comment ref="J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Fachbereich eintragen</t>
        </r>
      </text>
    </comment>
    <comment ref="E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J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O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G4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Stundensatz eingeben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BBV1</author>
  </authors>
  <commentList>
    <comment ref="J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Übungsort eintragen</t>
        </r>
      </text>
    </comment>
    <comment ref="J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Abteilung eintragen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Fachbereich eintragen</t>
        </r>
      </text>
    </comment>
    <comment ref="E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J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O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Stunden werden automatisch berechnet
!!! keine Eingabe möglich !!!</t>
        </r>
      </text>
    </comment>
    <comment ref="G43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BBV1:</t>
        </r>
        <r>
          <rPr>
            <sz val="9"/>
            <color indexed="81"/>
            <rFont val="Tahoma"/>
            <family val="2"/>
          </rPr>
          <t xml:space="preserve">
Bitte Stundensatz eingeben</t>
        </r>
      </text>
    </comment>
  </commentList>
</comments>
</file>

<file path=xl/sharedStrings.xml><?xml version="1.0" encoding="utf-8"?>
<sst xmlns="http://schemas.openxmlformats.org/spreadsheetml/2006/main" count="192" uniqueCount="51">
  <si>
    <t>Einzelabrechnung</t>
  </si>
  <si>
    <t>Abrechnungszeitraum:</t>
  </si>
  <si>
    <r>
      <rPr>
        <b/>
        <sz val="12"/>
        <rFont val="Times New Roman"/>
        <family val="1"/>
      </rPr>
      <t>I.</t>
    </r>
  </si>
  <si>
    <r>
      <rPr>
        <b/>
        <sz val="12"/>
        <rFont val="Arial"/>
        <family val="2"/>
      </rPr>
      <t>Quartal</t>
    </r>
  </si>
  <si>
    <t>Jahr:</t>
  </si>
  <si>
    <r>
      <rPr>
        <b/>
        <sz val="10"/>
        <rFont val="Arial"/>
        <family val="2"/>
      </rPr>
      <t>Name:</t>
    </r>
  </si>
  <si>
    <t>Übungsort:</t>
  </si>
  <si>
    <r>
      <rPr>
        <b/>
        <sz val="8"/>
        <rFont val="Arial"/>
        <family val="2"/>
      </rPr>
      <t>Lizenz Nr.</t>
    </r>
  </si>
  <si>
    <t>Abteilung:</t>
  </si>
  <si>
    <t>Fachbereich:</t>
  </si>
  <si>
    <t>01</t>
  </si>
  <si>
    <t>02</t>
  </si>
  <si>
    <t>03</t>
  </si>
  <si>
    <r>
      <rPr>
        <b/>
        <i/>
        <sz val="10"/>
        <rFont val="Arial"/>
        <family val="2"/>
      </rPr>
      <t>Tag</t>
    </r>
  </si>
  <si>
    <r>
      <rPr>
        <b/>
        <i/>
        <sz val="10"/>
        <rFont val="Arial"/>
        <family val="2"/>
      </rPr>
      <t>Uhrzeit</t>
    </r>
  </si>
  <si>
    <r>
      <rPr>
        <b/>
        <i/>
        <sz val="10"/>
        <rFont val="Arial"/>
        <family val="2"/>
      </rPr>
      <t>Std.</t>
    </r>
  </si>
  <si>
    <r>
      <rPr>
        <i/>
        <sz val="10"/>
        <rFont val="Arial"/>
        <family val="2"/>
      </rPr>
      <t>von</t>
    </r>
  </si>
  <si>
    <r>
      <rPr>
        <i/>
        <sz val="10"/>
        <rFont val="Arial"/>
        <family val="2"/>
      </rPr>
      <t>bis</t>
    </r>
  </si>
  <si>
    <t>bis</t>
  </si>
  <si>
    <t>Feiertage</t>
  </si>
  <si>
    <t>Schulferien</t>
  </si>
  <si>
    <t>Frei für Eiträge</t>
  </si>
  <si>
    <r>
      <rPr>
        <b/>
        <sz val="10"/>
        <rFont val="Arial"/>
        <family val="2"/>
      </rPr>
      <t>Stunden gesamt:</t>
    </r>
  </si>
  <si>
    <r>
      <rPr>
        <b/>
        <sz val="11"/>
        <rFont val="Arial"/>
        <family val="2"/>
      </rPr>
      <t>à</t>
    </r>
  </si>
  <si>
    <r>
      <rPr>
        <b/>
        <sz val="10"/>
        <rFont val="Arial"/>
        <family val="2"/>
      </rPr>
      <t>Gesamtbetrag:</t>
    </r>
  </si>
  <si>
    <r>
      <rPr>
        <b/>
        <sz val="8"/>
        <rFont val="Arial"/>
        <family val="2"/>
      </rPr>
      <t xml:space="preserve">Hinweis: </t>
    </r>
    <r>
      <rPr>
        <sz val="8"/>
        <rFont val="Arial"/>
        <family val="2"/>
      </rPr>
      <t>Übungsleiterhonorare sind grundsätzlich einkommensteuerpflichtig. Sie sind in der Einkommensteuererklärung anzugeben.</t>
    </r>
  </si>
  <si>
    <t>Nach § 3 Nr. 26 EStG sind Übungsleiterhonorare in Summe bis max. € 3.000,- pro Jahr einkommenssteuerfrei.</t>
  </si>
  <si>
    <r>
      <rPr>
        <b/>
        <sz val="10"/>
        <rFont val="Arial"/>
        <family val="2"/>
      </rPr>
      <t>Bankverbindung:</t>
    </r>
  </si>
  <si>
    <t>SEPA</t>
  </si>
  <si>
    <r>
      <rPr>
        <b/>
        <sz val="11"/>
        <rFont val="Arial"/>
        <family val="2"/>
      </rPr>
      <t>DE</t>
    </r>
  </si>
  <si>
    <r>
      <rPr>
        <sz val="8"/>
        <rFont val="Arial"/>
        <family val="2"/>
      </rPr>
      <t>Kontoinhaber</t>
    </r>
  </si>
  <si>
    <r>
      <rPr>
        <sz val="8"/>
        <rFont val="Arial"/>
        <family val="2"/>
      </rPr>
      <t>IBAN</t>
    </r>
  </si>
  <si>
    <r>
      <rPr>
        <sz val="8"/>
        <rFont val="Arial"/>
        <family val="2"/>
      </rPr>
      <t>BIC</t>
    </r>
  </si>
  <si>
    <r>
      <rPr>
        <sz val="8"/>
        <rFont val="Arial"/>
        <family val="2"/>
      </rPr>
      <t>Geldinstitut</t>
    </r>
  </si>
  <si>
    <r>
      <rPr>
        <sz val="8"/>
        <rFont val="Arial"/>
        <family val="2"/>
      </rPr>
      <t>Sachlich in Ordnung</t>
    </r>
  </si>
  <si>
    <r>
      <rPr>
        <sz val="8"/>
        <rFont val="Arial"/>
        <family val="2"/>
      </rPr>
      <t>Ich bestätige, die vorstehenden Stunden geleistet zu haben.</t>
    </r>
  </si>
  <si>
    <r>
      <rPr>
        <sz val="10"/>
        <rFont val="Arial"/>
        <family val="2"/>
      </rPr>
      <t>Unterschrift Verantwortlicher der BT</t>
    </r>
  </si>
  <si>
    <r>
      <rPr>
        <sz val="10"/>
        <rFont val="Arial"/>
        <family val="2"/>
      </rPr>
      <t>Datum</t>
    </r>
  </si>
  <si>
    <t>Unterschrift  ÜL  / Helfer / Erzhiehungsberechtigter</t>
  </si>
  <si>
    <t>II.</t>
  </si>
  <si>
    <t>04</t>
  </si>
  <si>
    <t>05</t>
  </si>
  <si>
    <t>06</t>
  </si>
  <si>
    <t>III.</t>
  </si>
  <si>
    <t>07</t>
  </si>
  <si>
    <t>08</t>
  </si>
  <si>
    <t>09</t>
  </si>
  <si>
    <t>IV.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</si>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</sst>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"/>
    <numFmt numFmtId="166" formatCode="mmmm"/>
  </numFmts>
  <fonts count="23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2"/>
      <name val="Times New Roman"/>
      <family val="1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rgb="FF000000"/>
      <name val="Times New Roman"/>
      <family val="1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Times New Roman"/>
      <family val="1"/>
    </font>
    <font>
      <sz val="16"/>
      <name val="Arial"/>
      <family val="2"/>
    </font>
    <font>
      <sz val="9"/>
      <color theme="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E8A7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6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/>
    </xf>
    <xf numFmtId="0" fontId="0" fillId="0" borderId="18" xfId="0" applyFill="1" applyBorder="1" applyAlignment="1">
      <alignment wrapText="1"/>
    </xf>
    <xf numFmtId="0" fontId="0" fillId="0" borderId="28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 indent="1"/>
    </xf>
    <xf numFmtId="0" fontId="8" fillId="0" borderId="24" xfId="0" applyFont="1" applyFill="1" applyBorder="1" applyAlignment="1">
      <alignment horizontal="left" vertical="top" wrapText="1" indent="1"/>
    </xf>
    <xf numFmtId="0" fontId="8" fillId="0" borderId="24" xfId="0" applyFont="1" applyFill="1" applyBorder="1" applyAlignment="1">
      <alignment horizontal="center" vertical="top" wrapText="1"/>
    </xf>
    <xf numFmtId="0" fontId="0" fillId="0" borderId="19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 indent="1"/>
    </xf>
    <xf numFmtId="0" fontId="9" fillId="0" borderId="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top"/>
    </xf>
    <xf numFmtId="165" fontId="9" fillId="3" borderId="5" xfId="0" applyNumberFormat="1" applyFont="1" applyFill="1" applyBorder="1" applyAlignment="1">
      <alignment horizontal="center" vertical="center" shrinkToFit="1"/>
    </xf>
    <xf numFmtId="1" fontId="6" fillId="0" borderId="14" xfId="0" applyNumberFormat="1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 wrapText="1"/>
    </xf>
    <xf numFmtId="165" fontId="10" fillId="0" borderId="3" xfId="0" applyNumberFormat="1" applyFont="1" applyFill="1" applyBorder="1" applyAlignment="1">
      <alignment horizontal="center" vertical="center" shrinkToFit="1"/>
    </xf>
    <xf numFmtId="0" fontId="9" fillId="7" borderId="3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1" fontId="6" fillId="0" borderId="18" xfId="0" applyNumberFormat="1" applyFont="1" applyFill="1" applyBorder="1" applyAlignment="1">
      <alignment horizontal="left" vertical="center" shrinkToFit="1"/>
    </xf>
    <xf numFmtId="49" fontId="18" fillId="0" borderId="18" xfId="0" applyNumberFormat="1" applyFont="1" applyFill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left" vertical="center" wrapText="1"/>
    </xf>
    <xf numFmtId="49" fontId="20" fillId="0" borderId="13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165" fontId="9" fillId="3" borderId="5" xfId="0" applyNumberFormat="1" applyFont="1" applyFill="1" applyBorder="1" applyAlignment="1">
      <alignment horizontal="left" vertical="center" shrinkToFit="1"/>
    </xf>
    <xf numFmtId="165" fontId="10" fillId="0" borderId="9" xfId="0" applyNumberFormat="1" applyFont="1" applyFill="1" applyBorder="1" applyAlignment="1">
      <alignment horizontal="left" vertical="center" shrinkToFit="1"/>
    </xf>
    <xf numFmtId="165" fontId="10" fillId="0" borderId="3" xfId="0" applyNumberFormat="1" applyFont="1" applyFill="1" applyBorder="1" applyAlignment="1">
      <alignment horizontal="left" vertical="center" shrinkToFit="1"/>
    </xf>
    <xf numFmtId="2" fontId="10" fillId="0" borderId="3" xfId="0" applyNumberFormat="1" applyFont="1" applyFill="1" applyBorder="1" applyAlignment="1">
      <alignment horizontal="right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34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30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10" fillId="0" borderId="29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20" fontId="10" fillId="6" borderId="9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20" fontId="10" fillId="6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0" fillId="6" borderId="15" xfId="0" applyFill="1" applyBorder="1" applyAlignment="1">
      <alignment horizontal="center" wrapText="1"/>
    </xf>
    <xf numFmtId="0" fontId="0" fillId="6" borderId="16" xfId="0" applyFill="1" applyBorder="1" applyAlignment="1">
      <alignment horizontal="center" wrapText="1"/>
    </xf>
    <xf numFmtId="0" fontId="0" fillId="6" borderId="17" xfId="0" applyFill="1" applyBorder="1" applyAlignment="1">
      <alignment horizontal="center" wrapText="1"/>
    </xf>
    <xf numFmtId="0" fontId="6" fillId="0" borderId="18" xfId="0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35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left" vertical="top" indent="1" shrinkToFit="1"/>
    </xf>
    <xf numFmtId="0" fontId="4" fillId="0" borderId="0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4" fillId="0" borderId="12" xfId="0" applyFont="1" applyFill="1" applyBorder="1" applyAlignment="1">
      <alignment horizontal="left" vertical="center" wrapText="1" indent="4"/>
    </xf>
    <xf numFmtId="0" fontId="4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wrapText="1"/>
    </xf>
    <xf numFmtId="0" fontId="0" fillId="6" borderId="7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7" fillId="0" borderId="23" xfId="0" applyFont="1" applyFill="1" applyBorder="1" applyAlignment="1">
      <alignment horizontal="left" vertical="top" wrapText="1" indent="1"/>
    </xf>
    <xf numFmtId="0" fontId="7" fillId="0" borderId="27" xfId="0" applyFont="1" applyFill="1" applyBorder="1" applyAlignment="1">
      <alignment horizontal="left" vertical="top" wrapText="1" indent="1"/>
    </xf>
    <xf numFmtId="166" fontId="4" fillId="0" borderId="31" xfId="0" applyNumberFormat="1" applyFont="1" applyFill="1" applyBorder="1" applyAlignment="1">
      <alignment horizontal="right" vertical="center" wrapText="1"/>
    </xf>
    <xf numFmtId="0" fontId="13" fillId="5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center" vertical="top"/>
    </xf>
    <xf numFmtId="0" fontId="13" fillId="6" borderId="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left" vertical="top" wrapText="1" indent="1"/>
    </xf>
    <xf numFmtId="0" fontId="7" fillId="0" borderId="21" xfId="0" applyFont="1" applyFill="1" applyBorder="1" applyAlignment="1">
      <alignment horizontal="left" vertical="top" wrapText="1" indent="1"/>
    </xf>
    <xf numFmtId="0" fontId="7" fillId="0" borderId="24" xfId="0" applyFont="1" applyFill="1" applyBorder="1" applyAlignment="1">
      <alignment horizontal="left" vertical="top" wrapText="1" indent="1"/>
    </xf>
    <xf numFmtId="0" fontId="7" fillId="0" borderId="25" xfId="0" applyFont="1" applyFill="1" applyBorder="1" applyAlignment="1">
      <alignment horizontal="left" vertical="top" wrapText="1" indent="1"/>
    </xf>
    <xf numFmtId="0" fontId="7" fillId="0" borderId="20" xfId="0" applyFont="1" applyFill="1" applyBorder="1" applyAlignment="1">
      <alignment horizontal="left" vertical="top" wrapText="1" indent="3"/>
    </xf>
    <xf numFmtId="0" fontId="7" fillId="0" borderId="21" xfId="0" applyFont="1" applyFill="1" applyBorder="1" applyAlignment="1">
      <alignment horizontal="left" vertical="top" wrapText="1" indent="3"/>
    </xf>
    <xf numFmtId="0" fontId="7" fillId="0" borderId="32" xfId="0" applyFont="1" applyFill="1" applyBorder="1" applyAlignment="1">
      <alignment horizontal="left" vertical="top" wrapText="1" indent="1"/>
    </xf>
    <xf numFmtId="0" fontId="7" fillId="0" borderId="22" xfId="0" applyFont="1" applyFill="1" applyBorder="1" applyAlignment="1">
      <alignment horizontal="left" vertical="top" wrapText="1" indent="1"/>
    </xf>
    <xf numFmtId="0" fontId="7" fillId="0" borderId="33" xfId="0" applyFont="1" applyFill="1" applyBorder="1" applyAlignment="1">
      <alignment horizontal="left" vertical="top" wrapText="1" indent="1"/>
    </xf>
    <xf numFmtId="0" fontId="7" fillId="0" borderId="26" xfId="0" applyFont="1" applyFill="1" applyBorder="1" applyAlignment="1">
      <alignment horizontal="left" vertical="top" wrapText="1" indent="1"/>
    </xf>
    <xf numFmtId="0" fontId="0" fillId="0" borderId="7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 indent="1"/>
    </xf>
    <xf numFmtId="166" fontId="4" fillId="0" borderId="14" xfId="0" applyNumberFormat="1" applyFont="1" applyFill="1" applyBorder="1" applyAlignment="1">
      <alignment horizontal="right" vertical="center" wrapText="1"/>
    </xf>
  </cellXfs>
  <cellStyles count="1">
    <cellStyle name="Standard" xfId="0" builtinId="0"/>
  </cellStyles>
  <dxfs count="60"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CC66"/>
      <color rgb="FFFFFF99"/>
      <color rgb="FFFFE8A7"/>
      <color rgb="FFFFE8B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15</xdr:col>
      <xdr:colOff>11426</xdr:colOff>
      <xdr:row>1</xdr:row>
      <xdr:rowOff>9809</xdr:rowOff>
    </xdr:to>
    <xdr:pic>
      <xdr:nvPicPr>
        <xdr:cNvPr id="15" name="image14.jpe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0"/>
          <a:ext cx="4192901" cy="86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15</xdr:col>
      <xdr:colOff>11426</xdr:colOff>
      <xdr:row>1</xdr:row>
      <xdr:rowOff>9809</xdr:rowOff>
    </xdr:to>
    <xdr:pic>
      <xdr:nvPicPr>
        <xdr:cNvPr id="2" name="image14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0"/>
          <a:ext cx="4192901" cy="867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15</xdr:col>
      <xdr:colOff>11426</xdr:colOff>
      <xdr:row>1</xdr:row>
      <xdr:rowOff>9809</xdr:rowOff>
    </xdr:to>
    <xdr:pic>
      <xdr:nvPicPr>
        <xdr:cNvPr id="2" name="image14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0"/>
          <a:ext cx="4192901" cy="867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15</xdr:col>
      <xdr:colOff>11426</xdr:colOff>
      <xdr:row>1</xdr:row>
      <xdr:rowOff>9809</xdr:rowOff>
    </xdr:to>
    <xdr:pic>
      <xdr:nvPicPr>
        <xdr:cNvPr id="2" name="image14.jpe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0"/>
          <a:ext cx="4192901" cy="867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showZeros="0" zoomScaleNormal="100" workbookViewId="0">
      <selection activeCell="J4" sqref="J4:O4"/>
    </sheetView>
  </sheetViews>
  <sheetFormatPr baseColWidth="10" defaultColWidth="9.33203125" defaultRowHeight="12.75" x14ac:dyDescent="0.2"/>
  <cols>
    <col min="1" max="2" width="5.83203125" customWidth="1"/>
    <col min="3" max="4" width="9.1640625" customWidth="1"/>
    <col min="5" max="5" width="10" customWidth="1"/>
    <col min="6" max="7" width="5.83203125" customWidth="1"/>
    <col min="8" max="9" width="9.1640625" customWidth="1"/>
    <col min="10" max="10" width="10" customWidth="1"/>
    <col min="11" max="12" width="5.83203125" customWidth="1"/>
    <col min="13" max="14" width="9.1640625" customWidth="1"/>
    <col min="15" max="15" width="10" customWidth="1"/>
    <col min="16" max="16" width="2.1640625" customWidth="1"/>
  </cols>
  <sheetData>
    <row r="1" spans="1:20" ht="67.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20" ht="16.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0" ht="39" customHeight="1" x14ac:dyDescent="0.2">
      <c r="A3" s="66" t="s">
        <v>1</v>
      </c>
      <c r="B3" s="66"/>
      <c r="C3" s="66"/>
      <c r="D3" s="66"/>
      <c r="E3" s="51"/>
      <c r="F3" s="50"/>
      <c r="G3" s="1" t="s">
        <v>2</v>
      </c>
      <c r="H3" s="74" t="s">
        <v>3</v>
      </c>
      <c r="I3" s="74"/>
      <c r="J3" s="7" t="s">
        <v>4</v>
      </c>
      <c r="K3" s="67">
        <v>2025</v>
      </c>
      <c r="L3" s="67"/>
      <c r="M3" s="50"/>
      <c r="N3" s="50"/>
      <c r="O3" s="50"/>
    </row>
    <row r="4" spans="1:20" ht="18.95" customHeight="1" x14ac:dyDescent="0.2">
      <c r="A4" s="68" t="s">
        <v>5</v>
      </c>
      <c r="B4" s="68"/>
      <c r="C4" s="69"/>
      <c r="D4" s="70"/>
      <c r="E4" s="70"/>
      <c r="F4" s="70"/>
      <c r="G4" s="71"/>
      <c r="H4" s="72" t="s">
        <v>6</v>
      </c>
      <c r="I4" s="73"/>
      <c r="J4" s="69"/>
      <c r="K4" s="70"/>
      <c r="L4" s="70"/>
      <c r="M4" s="70"/>
      <c r="N4" s="70"/>
      <c r="O4" s="71"/>
    </row>
    <row r="5" spans="1:20" ht="18.95" customHeight="1" x14ac:dyDescent="0.2">
      <c r="A5" s="75" t="s">
        <v>7</v>
      </c>
      <c r="B5" s="75"/>
      <c r="C5" s="69"/>
      <c r="D5" s="70"/>
      <c r="E5" s="70"/>
      <c r="F5" s="70"/>
      <c r="G5" s="71"/>
      <c r="H5" s="72" t="s">
        <v>8</v>
      </c>
      <c r="I5" s="73"/>
      <c r="J5" s="76"/>
      <c r="K5" s="77"/>
      <c r="L5" s="77"/>
      <c r="M5" s="77"/>
      <c r="N5" s="77"/>
      <c r="O5" s="78"/>
    </row>
    <row r="6" spans="1:20" ht="20.25" customHeight="1" thickBot="1" x14ac:dyDescent="0.25">
      <c r="A6" s="5"/>
      <c r="B6" s="5"/>
      <c r="C6" s="5"/>
      <c r="D6" s="5"/>
      <c r="E6" s="5"/>
      <c r="F6" s="5"/>
      <c r="G6" s="5"/>
      <c r="H6" s="60" t="s">
        <v>9</v>
      </c>
      <c r="I6" s="61"/>
      <c r="J6" s="57"/>
      <c r="K6" s="58"/>
      <c r="L6" s="58"/>
      <c r="M6" s="58"/>
      <c r="N6" s="58"/>
      <c r="O6" s="59"/>
    </row>
    <row r="7" spans="1:20" ht="14.25" customHeight="1" thickBot="1" x14ac:dyDescent="0.25">
      <c r="A7" s="30" t="s">
        <v>10</v>
      </c>
      <c r="B7" s="81">
        <f>DATE(D7,A7,1)</f>
        <v>45658</v>
      </c>
      <c r="C7" s="81"/>
      <c r="D7" s="18">
        <f>K3</f>
        <v>2025</v>
      </c>
      <c r="E7" s="11"/>
      <c r="F7" s="29" t="s">
        <v>11</v>
      </c>
      <c r="G7" s="81">
        <f>DATE(I7,F7,1)</f>
        <v>45689</v>
      </c>
      <c r="H7" s="81"/>
      <c r="I7" s="18">
        <f>K3</f>
        <v>2025</v>
      </c>
      <c r="J7" s="10"/>
      <c r="K7" s="28" t="s">
        <v>12</v>
      </c>
      <c r="L7" s="81">
        <f>DATE(N7,K7,1)</f>
        <v>45717</v>
      </c>
      <c r="M7" s="81"/>
      <c r="N7" s="27">
        <f>K3</f>
        <v>2025</v>
      </c>
      <c r="O7" s="6"/>
    </row>
    <row r="8" spans="1:20" ht="14.25" customHeight="1" x14ac:dyDescent="0.2">
      <c r="A8" s="85" t="s">
        <v>13</v>
      </c>
      <c r="B8" s="86"/>
      <c r="C8" s="89" t="s">
        <v>14</v>
      </c>
      <c r="D8" s="90"/>
      <c r="E8" s="85" t="s">
        <v>15</v>
      </c>
      <c r="F8" s="91" t="s">
        <v>13</v>
      </c>
      <c r="G8" s="92"/>
      <c r="H8" s="89" t="s">
        <v>14</v>
      </c>
      <c r="I8" s="90"/>
      <c r="J8" s="85" t="s">
        <v>15</v>
      </c>
      <c r="K8" s="91" t="s">
        <v>13</v>
      </c>
      <c r="L8" s="92"/>
      <c r="M8" s="89" t="s">
        <v>14</v>
      </c>
      <c r="N8" s="90"/>
      <c r="O8" s="79" t="s">
        <v>15</v>
      </c>
    </row>
    <row r="9" spans="1:20" ht="14.25" customHeight="1" thickBot="1" x14ac:dyDescent="0.25">
      <c r="A9" s="87"/>
      <c r="B9" s="88"/>
      <c r="C9" s="8" t="s">
        <v>16</v>
      </c>
      <c r="D9" s="9" t="s">
        <v>17</v>
      </c>
      <c r="E9" s="87"/>
      <c r="F9" s="93"/>
      <c r="G9" s="94"/>
      <c r="H9" s="9" t="s">
        <v>16</v>
      </c>
      <c r="I9" s="9" t="s">
        <v>17</v>
      </c>
      <c r="J9" s="87"/>
      <c r="K9" s="93"/>
      <c r="L9" s="94"/>
      <c r="M9" s="9" t="s">
        <v>16</v>
      </c>
      <c r="N9" s="9" t="s">
        <v>18</v>
      </c>
      <c r="O9" s="80"/>
      <c r="S9" s="2"/>
    </row>
    <row r="10" spans="1:20" ht="14.25" customHeight="1" x14ac:dyDescent="0.2">
      <c r="A10" s="33">
        <f>DATE(D7,A7,1)</f>
        <v>45658</v>
      </c>
      <c r="B10" s="21" t="str">
        <f>TEXT(A10,"TTT")</f>
        <v>Mi</v>
      </c>
      <c r="C10" s="45"/>
      <c r="D10" s="45"/>
      <c r="E10" s="41" t="str">
        <f t="shared" ref="E10:E40" si="0">IF(N(C10)&lt;&gt;0,(MOD(D10-C10,1)+0)*24," ")</f>
        <v xml:space="preserve"> </v>
      </c>
      <c r="F10" s="34">
        <f>DATE(I7,F7,1)</f>
        <v>45689</v>
      </c>
      <c r="G10" s="24" t="str">
        <f t="shared" ref="G10:G38" si="1">TEXT(F10,"TTT")</f>
        <v>Sa</v>
      </c>
      <c r="H10" s="45"/>
      <c r="I10" s="45"/>
      <c r="J10" s="41" t="str">
        <f t="shared" ref="J10:J38" si="2">IF(N(H10)&lt;&gt;0,(MOD(I10-H10,1)+0)*24," ")</f>
        <v xml:space="preserve"> </v>
      </c>
      <c r="K10" s="34">
        <f>DATE(N7,K7,1)</f>
        <v>45717</v>
      </c>
      <c r="L10" s="25" t="str">
        <f>TEXT(K10,"TTT")</f>
        <v>Sa</v>
      </c>
      <c r="M10" s="45"/>
      <c r="N10" s="45"/>
      <c r="O10" s="43" t="str">
        <f t="shared" ref="O10:O40" si="3">IF(N(M10)&lt;&gt;0,(MOD(N10-M10,1)+0)*24," ")</f>
        <v xml:space="preserve"> </v>
      </c>
      <c r="R10" s="16"/>
      <c r="S10" s="16"/>
      <c r="T10" s="16"/>
    </row>
    <row r="11" spans="1:20" ht="14.25" customHeight="1" x14ac:dyDescent="0.2">
      <c r="A11" s="33">
        <f>A10+DAY(1)</f>
        <v>45659</v>
      </c>
      <c r="B11" s="21" t="str">
        <f t="shared" ref="B11:B40" si="4">TEXT(A11,"TTT")</f>
        <v>Do</v>
      </c>
      <c r="C11" s="46"/>
      <c r="D11" s="46"/>
      <c r="E11" s="42" t="str">
        <f t="shared" si="0"/>
        <v xml:space="preserve"> </v>
      </c>
      <c r="F11" s="35">
        <f t="shared" ref="F11" si="5">F10+DAY(1)</f>
        <v>45690</v>
      </c>
      <c r="G11" s="22" t="str">
        <f t="shared" si="1"/>
        <v>So</v>
      </c>
      <c r="H11" s="46"/>
      <c r="I11" s="46"/>
      <c r="J11" s="42" t="str">
        <f t="shared" si="2"/>
        <v xml:space="preserve"> </v>
      </c>
      <c r="K11" s="35">
        <f t="shared" ref="K11:K40" si="6">K10+DAY(1)</f>
        <v>45718</v>
      </c>
      <c r="L11" s="26" t="str">
        <f t="shared" ref="L11:L40" si="7">TEXT(K11,"TTT")</f>
        <v>So</v>
      </c>
      <c r="M11" s="46"/>
      <c r="N11" s="46"/>
      <c r="O11" s="44" t="str">
        <f t="shared" si="3"/>
        <v xml:space="preserve"> </v>
      </c>
    </row>
    <row r="12" spans="1:20" ht="14.25" customHeight="1" x14ac:dyDescent="0.2">
      <c r="A12" s="33">
        <f t="shared" ref="A12:A40" si="8">A11+DAY(1)</f>
        <v>45660</v>
      </c>
      <c r="B12" s="21" t="str">
        <f t="shared" si="4"/>
        <v>Fr</v>
      </c>
      <c r="C12" s="46"/>
      <c r="D12" s="46"/>
      <c r="E12" s="42" t="str">
        <f t="shared" si="0"/>
        <v xml:space="preserve"> </v>
      </c>
      <c r="F12" s="35">
        <f t="shared" ref="F12:F38" si="9">F11+DAY(1)</f>
        <v>45691</v>
      </c>
      <c r="G12" s="22" t="str">
        <f t="shared" si="1"/>
        <v>Mo</v>
      </c>
      <c r="H12" s="46"/>
      <c r="I12" s="46"/>
      <c r="J12" s="42" t="str">
        <f t="shared" si="2"/>
        <v xml:space="preserve"> </v>
      </c>
      <c r="K12" s="35">
        <f t="shared" si="6"/>
        <v>45719</v>
      </c>
      <c r="L12" s="26" t="str">
        <f t="shared" si="7"/>
        <v>Mo</v>
      </c>
      <c r="M12" s="46"/>
      <c r="N12" s="46"/>
      <c r="O12" s="44" t="str">
        <f t="shared" si="3"/>
        <v xml:space="preserve"> </v>
      </c>
    </row>
    <row r="13" spans="1:20" ht="14.25" customHeight="1" x14ac:dyDescent="0.2">
      <c r="A13" s="33">
        <f t="shared" si="8"/>
        <v>45661</v>
      </c>
      <c r="B13" s="21" t="str">
        <f t="shared" si="4"/>
        <v>Sa</v>
      </c>
      <c r="C13" s="46"/>
      <c r="D13" s="46"/>
      <c r="E13" s="42" t="str">
        <f t="shared" si="0"/>
        <v xml:space="preserve"> </v>
      </c>
      <c r="F13" s="35">
        <f t="shared" si="9"/>
        <v>45692</v>
      </c>
      <c r="G13" s="22" t="str">
        <f t="shared" si="1"/>
        <v>Di</v>
      </c>
      <c r="H13" s="46"/>
      <c r="I13" s="46"/>
      <c r="J13" s="42" t="str">
        <f t="shared" si="2"/>
        <v xml:space="preserve"> </v>
      </c>
      <c r="K13" s="35">
        <f t="shared" si="6"/>
        <v>45720</v>
      </c>
      <c r="L13" s="26" t="str">
        <f t="shared" si="7"/>
        <v>Di</v>
      </c>
      <c r="M13" s="46"/>
      <c r="N13" s="46"/>
      <c r="O13" s="44" t="str">
        <f t="shared" si="3"/>
        <v xml:space="preserve"> </v>
      </c>
    </row>
    <row r="14" spans="1:20" ht="14.25" customHeight="1" x14ac:dyDescent="0.2">
      <c r="A14" s="33">
        <f t="shared" si="8"/>
        <v>45662</v>
      </c>
      <c r="B14" s="21" t="str">
        <f t="shared" si="4"/>
        <v>So</v>
      </c>
      <c r="C14" s="47"/>
      <c r="D14" s="47"/>
      <c r="E14" s="42" t="str">
        <f t="shared" si="0"/>
        <v xml:space="preserve"> </v>
      </c>
      <c r="F14" s="35">
        <f t="shared" si="9"/>
        <v>45693</v>
      </c>
      <c r="G14" s="22" t="str">
        <f t="shared" si="1"/>
        <v>Mi</v>
      </c>
      <c r="H14" s="47"/>
      <c r="I14" s="47"/>
      <c r="J14" s="42" t="str">
        <f t="shared" si="2"/>
        <v xml:space="preserve"> </v>
      </c>
      <c r="K14" s="35">
        <f t="shared" si="6"/>
        <v>45721</v>
      </c>
      <c r="L14" s="26" t="str">
        <f t="shared" si="7"/>
        <v>Mi</v>
      </c>
      <c r="M14" s="47"/>
      <c r="N14" s="47"/>
      <c r="O14" s="44" t="str">
        <f t="shared" si="3"/>
        <v xml:space="preserve"> </v>
      </c>
      <c r="R14" s="82" t="s">
        <v>19</v>
      </c>
      <c r="S14" s="82"/>
    </row>
    <row r="15" spans="1:20" ht="14.25" customHeight="1" x14ac:dyDescent="0.2">
      <c r="A15" s="33">
        <f t="shared" si="8"/>
        <v>45663</v>
      </c>
      <c r="B15" s="21" t="str">
        <f t="shared" si="4"/>
        <v>Mo</v>
      </c>
      <c r="C15" s="46"/>
      <c r="D15" s="46"/>
      <c r="E15" s="42" t="str">
        <f t="shared" si="0"/>
        <v xml:space="preserve"> </v>
      </c>
      <c r="F15" s="35">
        <f t="shared" si="9"/>
        <v>45694</v>
      </c>
      <c r="G15" s="22" t="str">
        <f t="shared" si="1"/>
        <v>Do</v>
      </c>
      <c r="H15" s="46"/>
      <c r="I15" s="46"/>
      <c r="J15" s="42" t="str">
        <f t="shared" si="2"/>
        <v xml:space="preserve"> </v>
      </c>
      <c r="K15" s="35">
        <f t="shared" si="6"/>
        <v>45722</v>
      </c>
      <c r="L15" s="26" t="str">
        <f t="shared" si="7"/>
        <v>Do</v>
      </c>
      <c r="M15" s="46"/>
      <c r="N15" s="46"/>
      <c r="O15" s="44" t="str">
        <f t="shared" si="3"/>
        <v xml:space="preserve"> </v>
      </c>
      <c r="R15" s="4"/>
      <c r="S15" s="4"/>
    </row>
    <row r="16" spans="1:20" ht="14.25" customHeight="1" x14ac:dyDescent="0.2">
      <c r="A16" s="33">
        <f t="shared" si="8"/>
        <v>45664</v>
      </c>
      <c r="B16" s="21" t="str">
        <f t="shared" si="4"/>
        <v>Di</v>
      </c>
      <c r="C16" s="46"/>
      <c r="D16" s="46"/>
      <c r="E16" s="42" t="str">
        <f t="shared" si="0"/>
        <v xml:space="preserve"> </v>
      </c>
      <c r="F16" s="35">
        <f t="shared" si="9"/>
        <v>45695</v>
      </c>
      <c r="G16" s="22" t="str">
        <f t="shared" si="1"/>
        <v>Fr</v>
      </c>
      <c r="H16" s="46"/>
      <c r="I16" s="46"/>
      <c r="J16" s="42" t="str">
        <f t="shared" si="2"/>
        <v xml:space="preserve"> </v>
      </c>
      <c r="K16" s="35">
        <f t="shared" si="6"/>
        <v>45723</v>
      </c>
      <c r="L16" s="26" t="str">
        <f t="shared" si="7"/>
        <v>Fr</v>
      </c>
      <c r="M16" s="46"/>
      <c r="N16" s="46"/>
      <c r="O16" s="44" t="str">
        <f t="shared" si="3"/>
        <v xml:space="preserve"> </v>
      </c>
      <c r="R16" s="83" t="s">
        <v>20</v>
      </c>
      <c r="S16" s="83"/>
    </row>
    <row r="17" spans="1:19" ht="14.25" customHeight="1" x14ac:dyDescent="0.2">
      <c r="A17" s="33">
        <f t="shared" si="8"/>
        <v>45665</v>
      </c>
      <c r="B17" s="21" t="str">
        <f t="shared" si="4"/>
        <v>Mi</v>
      </c>
      <c r="C17" s="46"/>
      <c r="D17" s="46"/>
      <c r="E17" s="42" t="str">
        <f t="shared" si="0"/>
        <v xml:space="preserve"> </v>
      </c>
      <c r="F17" s="35">
        <f t="shared" si="9"/>
        <v>45696</v>
      </c>
      <c r="G17" s="22" t="str">
        <f t="shared" si="1"/>
        <v>Sa</v>
      </c>
      <c r="H17" s="46"/>
      <c r="I17" s="46"/>
      <c r="J17" s="42" t="str">
        <f t="shared" si="2"/>
        <v xml:space="preserve"> </v>
      </c>
      <c r="K17" s="35">
        <f t="shared" si="6"/>
        <v>45724</v>
      </c>
      <c r="L17" s="26" t="str">
        <f t="shared" si="7"/>
        <v>Sa</v>
      </c>
      <c r="M17" s="46"/>
      <c r="N17" s="46"/>
      <c r="O17" s="44" t="str">
        <f t="shared" si="3"/>
        <v xml:space="preserve"> </v>
      </c>
    </row>
    <row r="18" spans="1:19" ht="14.25" customHeight="1" x14ac:dyDescent="0.2">
      <c r="A18" s="33">
        <f t="shared" si="8"/>
        <v>45666</v>
      </c>
      <c r="B18" s="21" t="str">
        <f t="shared" si="4"/>
        <v>Do</v>
      </c>
      <c r="C18" s="46"/>
      <c r="D18" s="46"/>
      <c r="E18" s="42" t="str">
        <f t="shared" si="0"/>
        <v xml:space="preserve"> </v>
      </c>
      <c r="F18" s="35">
        <f t="shared" si="9"/>
        <v>45697</v>
      </c>
      <c r="G18" s="22" t="str">
        <f t="shared" si="1"/>
        <v>So</v>
      </c>
      <c r="H18" s="46"/>
      <c r="I18" s="46"/>
      <c r="J18" s="42" t="str">
        <f t="shared" si="2"/>
        <v xml:space="preserve"> </v>
      </c>
      <c r="K18" s="35">
        <f t="shared" si="6"/>
        <v>45725</v>
      </c>
      <c r="L18" s="26" t="str">
        <f t="shared" si="7"/>
        <v>So</v>
      </c>
      <c r="M18" s="46"/>
      <c r="N18" s="46"/>
      <c r="O18" s="44" t="str">
        <f t="shared" si="3"/>
        <v xml:space="preserve"> </v>
      </c>
      <c r="R18" s="84" t="s">
        <v>21</v>
      </c>
      <c r="S18" s="84"/>
    </row>
    <row r="19" spans="1:19" ht="14.25" customHeight="1" x14ac:dyDescent="0.2">
      <c r="A19" s="33">
        <f t="shared" si="8"/>
        <v>45667</v>
      </c>
      <c r="B19" s="21" t="str">
        <f t="shared" si="4"/>
        <v>Fr</v>
      </c>
      <c r="C19" s="46"/>
      <c r="D19" s="46"/>
      <c r="E19" s="42" t="str">
        <f t="shared" si="0"/>
        <v xml:space="preserve"> </v>
      </c>
      <c r="F19" s="35">
        <f t="shared" si="9"/>
        <v>45698</v>
      </c>
      <c r="G19" s="22" t="str">
        <f t="shared" si="1"/>
        <v>Mo</v>
      </c>
      <c r="H19" s="46"/>
      <c r="I19" s="46"/>
      <c r="J19" s="42" t="str">
        <f t="shared" si="2"/>
        <v xml:space="preserve"> </v>
      </c>
      <c r="K19" s="35">
        <f t="shared" si="6"/>
        <v>45726</v>
      </c>
      <c r="L19" s="26" t="str">
        <f t="shared" si="7"/>
        <v>Mo</v>
      </c>
      <c r="M19" s="46"/>
      <c r="N19" s="46"/>
      <c r="O19" s="44" t="str">
        <f t="shared" si="3"/>
        <v xml:space="preserve"> </v>
      </c>
    </row>
    <row r="20" spans="1:19" ht="14.25" customHeight="1" x14ac:dyDescent="0.2">
      <c r="A20" s="33">
        <f t="shared" si="8"/>
        <v>45668</v>
      </c>
      <c r="B20" s="21" t="str">
        <f t="shared" si="4"/>
        <v>Sa</v>
      </c>
      <c r="C20" s="46"/>
      <c r="D20" s="46"/>
      <c r="E20" s="42" t="str">
        <f t="shared" si="0"/>
        <v xml:space="preserve"> </v>
      </c>
      <c r="F20" s="35">
        <f t="shared" si="9"/>
        <v>45699</v>
      </c>
      <c r="G20" s="22" t="str">
        <f t="shared" si="1"/>
        <v>Di</v>
      </c>
      <c r="H20" s="46"/>
      <c r="I20" s="46"/>
      <c r="J20" s="42" t="str">
        <f t="shared" si="2"/>
        <v xml:space="preserve"> </v>
      </c>
      <c r="K20" s="35">
        <f t="shared" si="6"/>
        <v>45727</v>
      </c>
      <c r="L20" s="26" t="str">
        <f t="shared" si="7"/>
        <v>Di</v>
      </c>
      <c r="M20" s="46"/>
      <c r="N20" s="46"/>
      <c r="O20" s="44" t="str">
        <f t="shared" si="3"/>
        <v xml:space="preserve"> </v>
      </c>
    </row>
    <row r="21" spans="1:19" ht="14.25" customHeight="1" x14ac:dyDescent="0.2">
      <c r="A21" s="33">
        <f t="shared" si="8"/>
        <v>45669</v>
      </c>
      <c r="B21" s="21" t="str">
        <f t="shared" si="4"/>
        <v>So</v>
      </c>
      <c r="C21" s="46"/>
      <c r="D21" s="46"/>
      <c r="E21" s="42" t="str">
        <f t="shared" si="0"/>
        <v xml:space="preserve"> </v>
      </c>
      <c r="F21" s="35">
        <f t="shared" si="9"/>
        <v>45700</v>
      </c>
      <c r="G21" s="22" t="str">
        <f t="shared" si="1"/>
        <v>Mi</v>
      </c>
      <c r="H21" s="46"/>
      <c r="I21" s="46"/>
      <c r="J21" s="42" t="str">
        <f t="shared" si="2"/>
        <v xml:space="preserve"> </v>
      </c>
      <c r="K21" s="35">
        <f t="shared" si="6"/>
        <v>45728</v>
      </c>
      <c r="L21" s="26" t="str">
        <f t="shared" si="7"/>
        <v>Mi</v>
      </c>
      <c r="M21" s="46"/>
      <c r="N21" s="46"/>
      <c r="O21" s="44" t="str">
        <f t="shared" si="3"/>
        <v xml:space="preserve"> </v>
      </c>
    </row>
    <row r="22" spans="1:19" ht="14.25" customHeight="1" x14ac:dyDescent="0.2">
      <c r="A22" s="33">
        <f t="shared" si="8"/>
        <v>45670</v>
      </c>
      <c r="B22" s="21" t="str">
        <f t="shared" si="4"/>
        <v>Mo</v>
      </c>
      <c r="C22" s="46"/>
      <c r="D22" s="46"/>
      <c r="E22" s="42" t="str">
        <f t="shared" si="0"/>
        <v xml:space="preserve"> </v>
      </c>
      <c r="F22" s="35">
        <f t="shared" si="9"/>
        <v>45701</v>
      </c>
      <c r="G22" s="22" t="str">
        <f t="shared" si="1"/>
        <v>Do</v>
      </c>
      <c r="H22" s="46"/>
      <c r="I22" s="46"/>
      <c r="J22" s="42" t="str">
        <f t="shared" si="2"/>
        <v xml:space="preserve"> </v>
      </c>
      <c r="K22" s="35">
        <f t="shared" si="6"/>
        <v>45729</v>
      </c>
      <c r="L22" s="26" t="str">
        <f t="shared" si="7"/>
        <v>Do</v>
      </c>
      <c r="M22" s="46"/>
      <c r="N22" s="46"/>
      <c r="O22" s="44" t="str">
        <f t="shared" si="3"/>
        <v xml:space="preserve"> </v>
      </c>
    </row>
    <row r="23" spans="1:19" ht="14.25" customHeight="1" x14ac:dyDescent="0.2">
      <c r="A23" s="33">
        <f t="shared" si="8"/>
        <v>45671</v>
      </c>
      <c r="B23" s="21" t="str">
        <f t="shared" si="4"/>
        <v>Di</v>
      </c>
      <c r="C23" s="46"/>
      <c r="D23" s="46"/>
      <c r="E23" s="42" t="str">
        <f t="shared" si="0"/>
        <v xml:space="preserve"> </v>
      </c>
      <c r="F23" s="35">
        <f t="shared" si="9"/>
        <v>45702</v>
      </c>
      <c r="G23" s="22" t="str">
        <f t="shared" si="1"/>
        <v>Fr</v>
      </c>
      <c r="H23" s="46"/>
      <c r="I23" s="46"/>
      <c r="J23" s="42" t="str">
        <f t="shared" si="2"/>
        <v xml:space="preserve"> </v>
      </c>
      <c r="K23" s="35">
        <f t="shared" si="6"/>
        <v>45730</v>
      </c>
      <c r="L23" s="26" t="str">
        <f t="shared" si="7"/>
        <v>Fr</v>
      </c>
      <c r="M23" s="46"/>
      <c r="N23" s="46"/>
      <c r="O23" s="44" t="str">
        <f t="shared" si="3"/>
        <v xml:space="preserve"> </v>
      </c>
    </row>
    <row r="24" spans="1:19" ht="14.25" customHeight="1" x14ac:dyDescent="0.2">
      <c r="A24" s="33">
        <f t="shared" si="8"/>
        <v>45672</v>
      </c>
      <c r="B24" s="21" t="str">
        <f t="shared" si="4"/>
        <v>Mi</v>
      </c>
      <c r="C24" s="46"/>
      <c r="D24" s="46"/>
      <c r="E24" s="42" t="str">
        <f t="shared" si="0"/>
        <v xml:space="preserve"> </v>
      </c>
      <c r="F24" s="35">
        <f t="shared" si="9"/>
        <v>45703</v>
      </c>
      <c r="G24" s="22" t="str">
        <f t="shared" si="1"/>
        <v>Sa</v>
      </c>
      <c r="H24" s="46"/>
      <c r="I24" s="46"/>
      <c r="J24" s="42" t="str">
        <f t="shared" si="2"/>
        <v xml:space="preserve"> </v>
      </c>
      <c r="K24" s="35">
        <f t="shared" si="6"/>
        <v>45731</v>
      </c>
      <c r="L24" s="26" t="str">
        <f t="shared" si="7"/>
        <v>Sa</v>
      </c>
      <c r="M24" s="46"/>
      <c r="N24" s="46"/>
      <c r="O24" s="44" t="str">
        <f t="shared" si="3"/>
        <v xml:space="preserve"> </v>
      </c>
    </row>
    <row r="25" spans="1:19" ht="14.25" customHeight="1" x14ac:dyDescent="0.2">
      <c r="A25" s="33">
        <f t="shared" si="8"/>
        <v>45673</v>
      </c>
      <c r="B25" s="21" t="str">
        <f t="shared" si="4"/>
        <v>Do</v>
      </c>
      <c r="C25" s="46"/>
      <c r="D25" s="46"/>
      <c r="E25" s="42" t="str">
        <f t="shared" si="0"/>
        <v xml:space="preserve"> </v>
      </c>
      <c r="F25" s="35">
        <f t="shared" si="9"/>
        <v>45704</v>
      </c>
      <c r="G25" s="22" t="str">
        <f t="shared" si="1"/>
        <v>So</v>
      </c>
      <c r="H25" s="46"/>
      <c r="I25" s="46"/>
      <c r="J25" s="42" t="str">
        <f t="shared" si="2"/>
        <v xml:space="preserve"> </v>
      </c>
      <c r="K25" s="35">
        <f t="shared" si="6"/>
        <v>45732</v>
      </c>
      <c r="L25" s="26" t="str">
        <f t="shared" si="7"/>
        <v>So</v>
      </c>
      <c r="M25" s="46"/>
      <c r="N25" s="46"/>
      <c r="O25" s="44" t="str">
        <f t="shared" si="3"/>
        <v xml:space="preserve"> </v>
      </c>
    </row>
    <row r="26" spans="1:19" ht="14.25" customHeight="1" x14ac:dyDescent="0.2">
      <c r="A26" s="33">
        <f t="shared" si="8"/>
        <v>45674</v>
      </c>
      <c r="B26" s="21" t="str">
        <f t="shared" si="4"/>
        <v>Fr</v>
      </c>
      <c r="C26" s="46"/>
      <c r="D26" s="46"/>
      <c r="E26" s="42" t="str">
        <f t="shared" si="0"/>
        <v xml:space="preserve"> </v>
      </c>
      <c r="F26" s="35">
        <f t="shared" si="9"/>
        <v>45705</v>
      </c>
      <c r="G26" s="22" t="str">
        <f t="shared" si="1"/>
        <v>Mo</v>
      </c>
      <c r="H26" s="46"/>
      <c r="I26" s="46"/>
      <c r="J26" s="42" t="str">
        <f t="shared" si="2"/>
        <v xml:space="preserve"> </v>
      </c>
      <c r="K26" s="35">
        <f t="shared" si="6"/>
        <v>45733</v>
      </c>
      <c r="L26" s="26" t="str">
        <f t="shared" si="7"/>
        <v>Mo</v>
      </c>
      <c r="M26" s="46"/>
      <c r="N26" s="46"/>
      <c r="O26" s="44" t="str">
        <f t="shared" si="3"/>
        <v xml:space="preserve"> </v>
      </c>
    </row>
    <row r="27" spans="1:19" ht="14.25" customHeight="1" x14ac:dyDescent="0.2">
      <c r="A27" s="33">
        <f t="shared" si="8"/>
        <v>45675</v>
      </c>
      <c r="B27" s="21" t="str">
        <f t="shared" si="4"/>
        <v>Sa</v>
      </c>
      <c r="C27" s="46"/>
      <c r="D27" s="46"/>
      <c r="E27" s="42" t="str">
        <f t="shared" si="0"/>
        <v xml:space="preserve"> </v>
      </c>
      <c r="F27" s="35">
        <f t="shared" si="9"/>
        <v>45706</v>
      </c>
      <c r="G27" s="22" t="str">
        <f t="shared" si="1"/>
        <v>Di</v>
      </c>
      <c r="H27" s="46"/>
      <c r="I27" s="46"/>
      <c r="J27" s="42" t="str">
        <f t="shared" si="2"/>
        <v xml:space="preserve"> </v>
      </c>
      <c r="K27" s="35">
        <f t="shared" si="6"/>
        <v>45734</v>
      </c>
      <c r="L27" s="26" t="str">
        <f t="shared" si="7"/>
        <v>Di</v>
      </c>
      <c r="M27" s="46"/>
      <c r="N27" s="46"/>
      <c r="O27" s="44" t="str">
        <f t="shared" si="3"/>
        <v xml:space="preserve"> </v>
      </c>
    </row>
    <row r="28" spans="1:19" ht="14.25" customHeight="1" x14ac:dyDescent="0.2">
      <c r="A28" s="33">
        <f t="shared" si="8"/>
        <v>45676</v>
      </c>
      <c r="B28" s="21" t="str">
        <f t="shared" si="4"/>
        <v>So</v>
      </c>
      <c r="C28" s="46"/>
      <c r="D28" s="46"/>
      <c r="E28" s="42" t="str">
        <f t="shared" si="0"/>
        <v xml:space="preserve"> </v>
      </c>
      <c r="F28" s="35">
        <f t="shared" si="9"/>
        <v>45707</v>
      </c>
      <c r="G28" s="22" t="str">
        <f t="shared" si="1"/>
        <v>Mi</v>
      </c>
      <c r="H28" s="46"/>
      <c r="I28" s="46"/>
      <c r="J28" s="42" t="str">
        <f t="shared" si="2"/>
        <v xml:space="preserve"> </v>
      </c>
      <c r="K28" s="35">
        <f t="shared" si="6"/>
        <v>45735</v>
      </c>
      <c r="L28" s="26" t="str">
        <f t="shared" si="7"/>
        <v>Mi</v>
      </c>
      <c r="M28" s="46"/>
      <c r="N28" s="46"/>
      <c r="O28" s="44" t="str">
        <f t="shared" si="3"/>
        <v xml:space="preserve"> </v>
      </c>
    </row>
    <row r="29" spans="1:19" ht="14.25" customHeight="1" x14ac:dyDescent="0.2">
      <c r="A29" s="33">
        <f t="shared" si="8"/>
        <v>45677</v>
      </c>
      <c r="B29" s="21" t="str">
        <f t="shared" si="4"/>
        <v>Mo</v>
      </c>
      <c r="C29" s="46"/>
      <c r="D29" s="46"/>
      <c r="E29" s="42" t="str">
        <f t="shared" si="0"/>
        <v xml:space="preserve"> </v>
      </c>
      <c r="F29" s="35">
        <f t="shared" si="9"/>
        <v>45708</v>
      </c>
      <c r="G29" s="22" t="str">
        <f t="shared" si="1"/>
        <v>Do</v>
      </c>
      <c r="H29" s="46"/>
      <c r="I29" s="46"/>
      <c r="J29" s="42" t="str">
        <f t="shared" si="2"/>
        <v xml:space="preserve"> </v>
      </c>
      <c r="K29" s="35">
        <f t="shared" si="6"/>
        <v>45736</v>
      </c>
      <c r="L29" s="26" t="str">
        <f t="shared" si="7"/>
        <v>Do</v>
      </c>
      <c r="M29" s="46"/>
      <c r="N29" s="46"/>
      <c r="O29" s="44" t="str">
        <f t="shared" si="3"/>
        <v xml:space="preserve"> </v>
      </c>
    </row>
    <row r="30" spans="1:19" ht="14.25" customHeight="1" x14ac:dyDescent="0.2">
      <c r="A30" s="33">
        <f t="shared" si="8"/>
        <v>45678</v>
      </c>
      <c r="B30" s="21" t="str">
        <f t="shared" si="4"/>
        <v>Di</v>
      </c>
      <c r="C30" s="46"/>
      <c r="D30" s="46"/>
      <c r="E30" s="42" t="str">
        <f t="shared" si="0"/>
        <v xml:space="preserve"> </v>
      </c>
      <c r="F30" s="35">
        <f t="shared" si="9"/>
        <v>45709</v>
      </c>
      <c r="G30" s="22" t="str">
        <f t="shared" si="1"/>
        <v>Fr</v>
      </c>
      <c r="H30" s="46"/>
      <c r="I30" s="46"/>
      <c r="J30" s="42" t="str">
        <f t="shared" si="2"/>
        <v xml:space="preserve"> </v>
      </c>
      <c r="K30" s="35">
        <f t="shared" si="6"/>
        <v>45737</v>
      </c>
      <c r="L30" s="26" t="str">
        <f t="shared" si="7"/>
        <v>Fr</v>
      </c>
      <c r="M30" s="46"/>
      <c r="N30" s="46"/>
      <c r="O30" s="44" t="str">
        <f t="shared" si="3"/>
        <v xml:space="preserve"> </v>
      </c>
    </row>
    <row r="31" spans="1:19" ht="14.25" customHeight="1" x14ac:dyDescent="0.2">
      <c r="A31" s="33">
        <f t="shared" si="8"/>
        <v>45679</v>
      </c>
      <c r="B31" s="21" t="str">
        <f t="shared" si="4"/>
        <v>Mi</v>
      </c>
      <c r="C31" s="46"/>
      <c r="D31" s="46"/>
      <c r="E31" s="42" t="str">
        <f t="shared" si="0"/>
        <v xml:space="preserve"> </v>
      </c>
      <c r="F31" s="35">
        <f t="shared" si="9"/>
        <v>45710</v>
      </c>
      <c r="G31" s="22" t="str">
        <f t="shared" si="1"/>
        <v>Sa</v>
      </c>
      <c r="H31" s="46"/>
      <c r="I31" s="46"/>
      <c r="J31" s="42" t="str">
        <f t="shared" si="2"/>
        <v xml:space="preserve"> </v>
      </c>
      <c r="K31" s="35">
        <f t="shared" si="6"/>
        <v>45738</v>
      </c>
      <c r="L31" s="26" t="str">
        <f t="shared" si="7"/>
        <v>Sa</v>
      </c>
      <c r="M31" s="46"/>
      <c r="N31" s="46"/>
      <c r="O31" s="44" t="str">
        <f t="shared" si="3"/>
        <v xml:space="preserve"> </v>
      </c>
    </row>
    <row r="32" spans="1:19" ht="14.25" customHeight="1" x14ac:dyDescent="0.2">
      <c r="A32" s="33">
        <f t="shared" si="8"/>
        <v>45680</v>
      </c>
      <c r="B32" s="21" t="str">
        <f t="shared" si="4"/>
        <v>Do</v>
      </c>
      <c r="C32" s="46"/>
      <c r="D32" s="46"/>
      <c r="E32" s="42" t="str">
        <f t="shared" si="0"/>
        <v xml:space="preserve"> </v>
      </c>
      <c r="F32" s="35">
        <f t="shared" si="9"/>
        <v>45711</v>
      </c>
      <c r="G32" s="22" t="str">
        <f t="shared" si="1"/>
        <v>So</v>
      </c>
      <c r="H32" s="46"/>
      <c r="I32" s="46"/>
      <c r="J32" s="42" t="str">
        <f t="shared" si="2"/>
        <v xml:space="preserve"> </v>
      </c>
      <c r="K32" s="35">
        <f t="shared" si="6"/>
        <v>45739</v>
      </c>
      <c r="L32" s="26" t="str">
        <f t="shared" si="7"/>
        <v>So</v>
      </c>
      <c r="M32" s="46"/>
      <c r="N32" s="46"/>
      <c r="O32" s="44" t="str">
        <f t="shared" si="3"/>
        <v xml:space="preserve"> </v>
      </c>
    </row>
    <row r="33" spans="1:15" ht="14.25" customHeight="1" x14ac:dyDescent="0.2">
      <c r="A33" s="33">
        <f t="shared" si="8"/>
        <v>45681</v>
      </c>
      <c r="B33" s="21" t="str">
        <f t="shared" si="4"/>
        <v>Fr</v>
      </c>
      <c r="C33" s="46"/>
      <c r="D33" s="46"/>
      <c r="E33" s="42" t="str">
        <f t="shared" si="0"/>
        <v xml:space="preserve"> </v>
      </c>
      <c r="F33" s="35">
        <f t="shared" si="9"/>
        <v>45712</v>
      </c>
      <c r="G33" s="22" t="str">
        <f t="shared" si="1"/>
        <v>Mo</v>
      </c>
      <c r="H33" s="46"/>
      <c r="I33" s="46"/>
      <c r="J33" s="42" t="str">
        <f t="shared" si="2"/>
        <v xml:space="preserve"> </v>
      </c>
      <c r="K33" s="35">
        <f t="shared" si="6"/>
        <v>45740</v>
      </c>
      <c r="L33" s="26" t="str">
        <f t="shared" si="7"/>
        <v>Mo</v>
      </c>
      <c r="M33" s="46"/>
      <c r="N33" s="46"/>
      <c r="O33" s="44" t="str">
        <f t="shared" si="3"/>
        <v xml:space="preserve"> </v>
      </c>
    </row>
    <row r="34" spans="1:15" ht="14.25" customHeight="1" x14ac:dyDescent="0.2">
      <c r="A34" s="33">
        <f t="shared" si="8"/>
        <v>45682</v>
      </c>
      <c r="B34" s="21" t="str">
        <f t="shared" si="4"/>
        <v>Sa</v>
      </c>
      <c r="C34" s="46"/>
      <c r="D34" s="46"/>
      <c r="E34" s="42" t="str">
        <f t="shared" si="0"/>
        <v xml:space="preserve"> </v>
      </c>
      <c r="F34" s="35">
        <f t="shared" si="9"/>
        <v>45713</v>
      </c>
      <c r="G34" s="22" t="str">
        <f t="shared" si="1"/>
        <v>Di</v>
      </c>
      <c r="H34" s="46"/>
      <c r="I34" s="46"/>
      <c r="J34" s="42" t="str">
        <f t="shared" si="2"/>
        <v xml:space="preserve"> </v>
      </c>
      <c r="K34" s="35">
        <f t="shared" si="6"/>
        <v>45741</v>
      </c>
      <c r="L34" s="26" t="str">
        <f t="shared" si="7"/>
        <v>Di</v>
      </c>
      <c r="M34" s="46"/>
      <c r="N34" s="46"/>
      <c r="O34" s="44" t="str">
        <f t="shared" si="3"/>
        <v xml:space="preserve"> </v>
      </c>
    </row>
    <row r="35" spans="1:15" ht="14.25" customHeight="1" x14ac:dyDescent="0.2">
      <c r="A35" s="33">
        <f t="shared" si="8"/>
        <v>45683</v>
      </c>
      <c r="B35" s="21" t="str">
        <f t="shared" si="4"/>
        <v>So</v>
      </c>
      <c r="C35" s="46"/>
      <c r="D35" s="46"/>
      <c r="E35" s="42" t="str">
        <f t="shared" si="0"/>
        <v xml:space="preserve"> </v>
      </c>
      <c r="F35" s="35">
        <f t="shared" si="9"/>
        <v>45714</v>
      </c>
      <c r="G35" s="22" t="str">
        <f t="shared" si="1"/>
        <v>Mi</v>
      </c>
      <c r="H35" s="46"/>
      <c r="I35" s="46"/>
      <c r="J35" s="42" t="str">
        <f t="shared" si="2"/>
        <v xml:space="preserve"> </v>
      </c>
      <c r="K35" s="35">
        <f t="shared" si="6"/>
        <v>45742</v>
      </c>
      <c r="L35" s="26" t="str">
        <f t="shared" si="7"/>
        <v>Mi</v>
      </c>
      <c r="M35" s="46"/>
      <c r="N35" s="46"/>
      <c r="O35" s="44" t="str">
        <f t="shared" si="3"/>
        <v xml:space="preserve"> </v>
      </c>
    </row>
    <row r="36" spans="1:15" ht="14.25" customHeight="1" x14ac:dyDescent="0.2">
      <c r="A36" s="33">
        <f t="shared" si="8"/>
        <v>45684</v>
      </c>
      <c r="B36" s="21" t="str">
        <f t="shared" si="4"/>
        <v>Mo</v>
      </c>
      <c r="C36" s="46"/>
      <c r="D36" s="46"/>
      <c r="E36" s="42" t="str">
        <f t="shared" si="0"/>
        <v xml:space="preserve"> </v>
      </c>
      <c r="F36" s="35">
        <f t="shared" si="9"/>
        <v>45715</v>
      </c>
      <c r="G36" s="22" t="str">
        <f t="shared" si="1"/>
        <v>Do</v>
      </c>
      <c r="H36" s="46"/>
      <c r="I36" s="46"/>
      <c r="J36" s="42" t="str">
        <f t="shared" si="2"/>
        <v xml:space="preserve"> </v>
      </c>
      <c r="K36" s="35">
        <f t="shared" si="6"/>
        <v>45743</v>
      </c>
      <c r="L36" s="26" t="str">
        <f t="shared" si="7"/>
        <v>Do</v>
      </c>
      <c r="M36" s="46"/>
      <c r="N36" s="46"/>
      <c r="O36" s="44" t="str">
        <f t="shared" si="3"/>
        <v xml:space="preserve"> </v>
      </c>
    </row>
    <row r="37" spans="1:15" ht="14.25" customHeight="1" x14ac:dyDescent="0.2">
      <c r="A37" s="33">
        <f t="shared" si="8"/>
        <v>45685</v>
      </c>
      <c r="B37" s="21" t="str">
        <f t="shared" si="4"/>
        <v>Di</v>
      </c>
      <c r="C37" s="46"/>
      <c r="D37" s="46"/>
      <c r="E37" s="42" t="str">
        <f t="shared" si="0"/>
        <v xml:space="preserve"> </v>
      </c>
      <c r="F37" s="35">
        <f t="shared" si="9"/>
        <v>45716</v>
      </c>
      <c r="G37" s="22" t="str">
        <f t="shared" si="1"/>
        <v>Fr</v>
      </c>
      <c r="H37" s="46"/>
      <c r="I37" s="46"/>
      <c r="J37" s="42" t="str">
        <f t="shared" si="2"/>
        <v xml:space="preserve"> </v>
      </c>
      <c r="K37" s="35">
        <f t="shared" si="6"/>
        <v>45744</v>
      </c>
      <c r="L37" s="26" t="str">
        <f t="shared" si="7"/>
        <v>Fr</v>
      </c>
      <c r="M37" s="46"/>
      <c r="N37" s="46"/>
      <c r="O37" s="44" t="str">
        <f t="shared" si="3"/>
        <v xml:space="preserve"> </v>
      </c>
    </row>
    <row r="38" spans="1:15" ht="14.25" customHeight="1" x14ac:dyDescent="0.2">
      <c r="A38" s="33">
        <f t="shared" si="8"/>
        <v>45686</v>
      </c>
      <c r="B38" s="21" t="str">
        <f t="shared" si="4"/>
        <v>Mi</v>
      </c>
      <c r="C38" s="46"/>
      <c r="D38" s="46"/>
      <c r="E38" s="42" t="str">
        <f t="shared" si="0"/>
        <v xml:space="preserve"> </v>
      </c>
      <c r="F38" s="35">
        <f t="shared" si="9"/>
        <v>45717</v>
      </c>
      <c r="G38" s="22" t="str">
        <f t="shared" si="1"/>
        <v>Sa</v>
      </c>
      <c r="H38" s="46"/>
      <c r="I38" s="46"/>
      <c r="J38" s="42" t="str">
        <f t="shared" si="2"/>
        <v xml:space="preserve"> </v>
      </c>
      <c r="K38" s="35">
        <f t="shared" si="6"/>
        <v>45745</v>
      </c>
      <c r="L38" s="26" t="str">
        <f t="shared" si="7"/>
        <v>Sa</v>
      </c>
      <c r="M38" s="46"/>
      <c r="N38" s="46"/>
      <c r="O38" s="44" t="str">
        <f t="shared" si="3"/>
        <v xml:space="preserve"> </v>
      </c>
    </row>
    <row r="39" spans="1:15" ht="14.25" customHeight="1" x14ac:dyDescent="0.2">
      <c r="A39" s="33">
        <f t="shared" si="8"/>
        <v>45687</v>
      </c>
      <c r="B39" s="21" t="str">
        <f t="shared" si="4"/>
        <v>Do</v>
      </c>
      <c r="C39" s="46"/>
      <c r="D39" s="46"/>
      <c r="E39" s="42" t="str">
        <f t="shared" si="0"/>
        <v xml:space="preserve"> </v>
      </c>
      <c r="F39" s="20"/>
      <c r="G39" s="23"/>
      <c r="H39" s="49"/>
      <c r="I39" s="48"/>
      <c r="J39" s="42" t="str">
        <f>IF(N(I40)&lt;&gt;0,(MOD(I39-I40,1)+0)*24," ")</f>
        <v xml:space="preserve"> </v>
      </c>
      <c r="K39" s="35">
        <f t="shared" si="6"/>
        <v>45746</v>
      </c>
      <c r="L39" s="26" t="str">
        <f t="shared" si="7"/>
        <v>So</v>
      </c>
      <c r="M39" s="46"/>
      <c r="N39" s="46"/>
      <c r="O39" s="44" t="str">
        <f t="shared" si="3"/>
        <v xml:space="preserve"> </v>
      </c>
    </row>
    <row r="40" spans="1:15" ht="14.25" customHeight="1" x14ac:dyDescent="0.2">
      <c r="A40" s="33">
        <f t="shared" si="8"/>
        <v>45688</v>
      </c>
      <c r="B40" s="21" t="str">
        <f t="shared" si="4"/>
        <v>Fr</v>
      </c>
      <c r="C40" s="46"/>
      <c r="D40" s="46"/>
      <c r="E40" s="42" t="str">
        <f t="shared" si="0"/>
        <v xml:space="preserve"> </v>
      </c>
      <c r="F40" s="20"/>
      <c r="G40" s="23"/>
      <c r="H40" s="48"/>
      <c r="I40" s="48"/>
      <c r="J40" s="36" t="str">
        <f>IF(N(H40)&lt;&gt;0,(MOD(#REF!-H40,1)+0)*24," ")</f>
        <v xml:space="preserve"> </v>
      </c>
      <c r="K40" s="35">
        <f t="shared" si="6"/>
        <v>45747</v>
      </c>
      <c r="L40" s="26" t="str">
        <f t="shared" si="7"/>
        <v>Mo</v>
      </c>
      <c r="M40" s="46"/>
      <c r="N40" s="46"/>
      <c r="O40" s="44" t="str">
        <f t="shared" si="3"/>
        <v xml:space="preserve"> </v>
      </c>
    </row>
    <row r="41" spans="1:15" ht="12.75" customHeight="1" x14ac:dyDescent="0.2">
      <c r="A41" s="95"/>
      <c r="B41" s="95"/>
      <c r="C41" s="95"/>
      <c r="D41" s="95"/>
      <c r="E41" s="37">
        <f>SUM(E10:E40)</f>
        <v>0</v>
      </c>
      <c r="F41" s="96"/>
      <c r="G41" s="95"/>
      <c r="H41" s="95"/>
      <c r="I41" s="95"/>
      <c r="J41" s="38">
        <f>SUM(J10:J40)</f>
        <v>0</v>
      </c>
      <c r="K41" s="95"/>
      <c r="L41" s="95"/>
      <c r="M41" s="95"/>
      <c r="N41" s="95"/>
      <c r="O41" s="39">
        <f>SUM(O10:O40)</f>
        <v>0</v>
      </c>
    </row>
    <row r="42" spans="1:15" ht="9.6" customHeight="1" thickBot="1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</row>
    <row r="43" spans="1:15" ht="15.75" customHeight="1" thickBot="1" x14ac:dyDescent="0.25">
      <c r="A43" s="99" t="s">
        <v>22</v>
      </c>
      <c r="B43" s="99"/>
      <c r="C43" s="99"/>
      <c r="D43" s="12"/>
      <c r="E43" s="40">
        <f>SUM(E41+J41+O41)</f>
        <v>0</v>
      </c>
      <c r="F43" s="14" t="s">
        <v>23</v>
      </c>
      <c r="G43" s="100"/>
      <c r="H43" s="100"/>
      <c r="I43" s="62" t="s">
        <v>24</v>
      </c>
      <c r="J43" s="62"/>
      <c r="K43" s="62"/>
      <c r="L43" s="3"/>
      <c r="M43" s="63">
        <f>SUM(E43*G43)</f>
        <v>0</v>
      </c>
      <c r="N43" s="64"/>
      <c r="O43" s="3"/>
    </row>
    <row r="44" spans="1:15" ht="24.75" customHeight="1" x14ac:dyDescent="0.2">
      <c r="A44" s="101" t="s">
        <v>25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</row>
    <row r="45" spans="1:15" ht="16.5" customHeight="1" x14ac:dyDescent="0.2">
      <c r="A45" s="97" t="s">
        <v>26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</row>
    <row r="46" spans="1:15" ht="17.850000000000001" customHeight="1" x14ac:dyDescent="0.2">
      <c r="A46" s="99" t="s">
        <v>27</v>
      </c>
      <c r="B46" s="99"/>
      <c r="C46" s="99"/>
      <c r="D46" s="53"/>
      <c r="E46" s="54" t="s">
        <v>28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ht="18.95" customHeight="1" x14ac:dyDescent="0.2">
      <c r="A47" s="102"/>
      <c r="B47" s="103"/>
      <c r="C47" s="103"/>
      <c r="D47" s="103"/>
      <c r="E47" s="104" t="s">
        <v>29</v>
      </c>
      <c r="F47" s="105"/>
      <c r="G47" s="105"/>
      <c r="H47" s="105"/>
      <c r="I47" s="105"/>
      <c r="J47" s="102"/>
      <c r="K47" s="103"/>
      <c r="L47" s="103"/>
      <c r="M47" s="102"/>
      <c r="N47" s="103"/>
      <c r="O47" s="106"/>
    </row>
    <row r="48" spans="1:15" ht="15.75" customHeight="1" x14ac:dyDescent="0.2">
      <c r="A48" s="56" t="s">
        <v>30</v>
      </c>
      <c r="B48" s="56"/>
      <c r="C48" s="56"/>
      <c r="D48" s="13"/>
      <c r="E48" s="55" t="s">
        <v>31</v>
      </c>
      <c r="F48" s="13"/>
      <c r="G48" s="13"/>
      <c r="H48" s="13"/>
      <c r="I48" s="13"/>
      <c r="J48" s="55" t="s">
        <v>32</v>
      </c>
      <c r="K48" s="13"/>
      <c r="L48" s="13"/>
      <c r="M48" s="56" t="s">
        <v>33</v>
      </c>
      <c r="N48" s="56"/>
      <c r="O48" s="13"/>
    </row>
    <row r="49" spans="1:15" ht="15.75" customHeight="1" x14ac:dyDescent="0.2">
      <c r="A49" s="97" t="s">
        <v>34</v>
      </c>
      <c r="B49" s="97"/>
      <c r="C49" s="97"/>
      <c r="D49" s="53"/>
      <c r="E49" s="53"/>
      <c r="F49" s="53"/>
      <c r="G49" s="53"/>
      <c r="H49" s="53"/>
      <c r="I49" s="53"/>
      <c r="J49" s="97" t="s">
        <v>35</v>
      </c>
      <c r="K49" s="97"/>
      <c r="L49" s="97"/>
      <c r="M49" s="97"/>
      <c r="N49" s="97"/>
      <c r="O49" s="97"/>
    </row>
    <row r="50" spans="1:15" ht="24.75" customHeight="1" x14ac:dyDescent="0.2">
      <c r="A50" s="101"/>
      <c r="B50" s="101"/>
      <c r="C50" s="101"/>
      <c r="D50" s="101"/>
      <c r="E50" s="101"/>
      <c r="F50" s="101"/>
      <c r="G50" s="101"/>
      <c r="H50" s="101"/>
      <c r="I50" s="107"/>
      <c r="J50" s="108"/>
      <c r="K50" s="109"/>
      <c r="L50" s="109"/>
      <c r="M50" s="109"/>
      <c r="N50" s="109"/>
      <c r="O50" s="109"/>
    </row>
    <row r="51" spans="1:15" ht="25.5" customHeight="1" x14ac:dyDescent="0.2">
      <c r="A51" s="52"/>
      <c r="B51" s="110" t="s">
        <v>36</v>
      </c>
      <c r="C51" s="110"/>
      <c r="D51" s="110"/>
      <c r="E51" s="110"/>
      <c r="F51" s="110"/>
      <c r="G51" s="53"/>
      <c r="H51" s="53"/>
      <c r="I51" s="15" t="s">
        <v>37</v>
      </c>
      <c r="J51" s="52"/>
      <c r="K51" s="52"/>
      <c r="L51" s="111" t="s">
        <v>38</v>
      </c>
      <c r="M51" s="111"/>
      <c r="N51" s="111"/>
      <c r="O51" s="111"/>
    </row>
  </sheetData>
  <mergeCells count="53">
    <mergeCell ref="A50:H50"/>
    <mergeCell ref="I50:J50"/>
    <mergeCell ref="K50:O50"/>
    <mergeCell ref="B51:F51"/>
    <mergeCell ref="L51:O51"/>
    <mergeCell ref="A41:D41"/>
    <mergeCell ref="F41:I41"/>
    <mergeCell ref="K41:N41"/>
    <mergeCell ref="A49:C49"/>
    <mergeCell ref="J49:O49"/>
    <mergeCell ref="A42:O42"/>
    <mergeCell ref="A43:C43"/>
    <mergeCell ref="G43:H43"/>
    <mergeCell ref="A44:O44"/>
    <mergeCell ref="A45:O45"/>
    <mergeCell ref="A46:C46"/>
    <mergeCell ref="A47:D47"/>
    <mergeCell ref="E47:I47"/>
    <mergeCell ref="J47:L47"/>
    <mergeCell ref="M47:O47"/>
    <mergeCell ref="A48:C48"/>
    <mergeCell ref="R14:S14"/>
    <mergeCell ref="R16:S16"/>
    <mergeCell ref="R18:S18"/>
    <mergeCell ref="L7:M7"/>
    <mergeCell ref="A8:B9"/>
    <mergeCell ref="C8:D8"/>
    <mergeCell ref="E8:E9"/>
    <mergeCell ref="F8:G9"/>
    <mergeCell ref="H8:I8"/>
    <mergeCell ref="J8:J9"/>
    <mergeCell ref="K8:L9"/>
    <mergeCell ref="M8:N8"/>
    <mergeCell ref="B7:C7"/>
    <mergeCell ref="A5:B5"/>
    <mergeCell ref="C5:G5"/>
    <mergeCell ref="H5:I5"/>
    <mergeCell ref="J5:O5"/>
    <mergeCell ref="O8:O9"/>
    <mergeCell ref="G7:H7"/>
    <mergeCell ref="A1:O1"/>
    <mergeCell ref="A3:D3"/>
    <mergeCell ref="K3:L3"/>
    <mergeCell ref="A4:B4"/>
    <mergeCell ref="C4:G4"/>
    <mergeCell ref="H4:I4"/>
    <mergeCell ref="J4:O4"/>
    <mergeCell ref="H3:I3"/>
    <mergeCell ref="M48:N48"/>
    <mergeCell ref="J6:O6"/>
    <mergeCell ref="H6:I6"/>
    <mergeCell ref="I43:K43"/>
    <mergeCell ref="M43:N43"/>
  </mergeCells>
  <conditionalFormatting sqref="G10:G40">
    <cfRule type="cellIs" dxfId="59" priority="18" operator="equal">
      <formula>"So"</formula>
    </cfRule>
    <cfRule type="cellIs" dxfId="58" priority="19" operator="equal">
      <formula>"Sa"</formula>
    </cfRule>
    <cfRule type="expression" dxfId="57" priority="44">
      <formula>SUM(MONTH(F10)-$F$7)=1</formula>
    </cfRule>
  </conditionalFormatting>
  <conditionalFormatting sqref="F10:F40">
    <cfRule type="expression" dxfId="56" priority="41">
      <formula>SUM(MONTH(F10)-$F$7)=1</formula>
    </cfRule>
  </conditionalFormatting>
  <conditionalFormatting sqref="B10:B40">
    <cfRule type="cellIs" dxfId="55" priority="20" operator="equal">
      <formula>"So"</formula>
    </cfRule>
    <cfRule type="cellIs" dxfId="54" priority="21" operator="equal">
      <formula>"Sa"</formula>
    </cfRule>
    <cfRule type="expression" dxfId="53" priority="40">
      <formula>SUM(MONTH(A10)-$A$7)=1</formula>
    </cfRule>
  </conditionalFormatting>
  <conditionalFormatting sqref="A10:A40">
    <cfRule type="expression" dxfId="52" priority="39">
      <formula>SUM(MONTH(A10)-$A$7)=1</formula>
    </cfRule>
  </conditionalFormatting>
  <conditionalFormatting sqref="K10:K40">
    <cfRule type="expression" dxfId="51" priority="38">
      <formula>SUM(MONTH(K10)-$K$7)=1</formula>
    </cfRule>
  </conditionalFormatting>
  <conditionalFormatting sqref="L10:L40">
    <cfRule type="cellIs" dxfId="50" priority="4" operator="equal">
      <formula>"So"</formula>
    </cfRule>
    <cfRule type="cellIs" dxfId="49" priority="5" operator="equal">
      <formula>"Sa"</formula>
    </cfRule>
    <cfRule type="expression" dxfId="48" priority="37">
      <formula>SUM(MONTH(K10)-$K$7)=1</formula>
    </cfRule>
  </conditionalFormatting>
  <conditionalFormatting sqref="A10:E40">
    <cfRule type="expression" dxfId="47" priority="3">
      <formula>OR(WEEKDAY($A10)=7,WEEKDAY($A10)=1)</formula>
    </cfRule>
  </conditionalFormatting>
  <conditionalFormatting sqref="F10:J38">
    <cfRule type="expression" dxfId="46" priority="2">
      <formula>OR(WEEKDAY($F10)=7,WEEKDAY($F10)=1)</formula>
    </cfRule>
  </conditionalFormatting>
  <conditionalFormatting sqref="K10:O40">
    <cfRule type="expression" dxfId="45" priority="1">
      <formula>OR(WEEKDAY($K10)=7,WEEKDAY($K10)=1)</formula>
    </cfRule>
  </conditionalFormatting>
  <pageMargins left="0.7" right="0.7" top="0.75" bottom="0.75" header="0.3" footer="0.3"/>
  <pageSetup paperSize="9" scale="80" orientation="portrait" horizontalDpi="1200" verticalDpi="1200" r:id="rId1"/>
  <ignoredErrors>
    <ignoredError sqref="F7 K7 A7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showZeros="0" zoomScaleNormal="100" workbookViewId="0">
      <selection activeCell="S27" sqref="S27"/>
    </sheetView>
  </sheetViews>
  <sheetFormatPr baseColWidth="10" defaultColWidth="9.33203125" defaultRowHeight="12.75" x14ac:dyDescent="0.2"/>
  <cols>
    <col min="1" max="2" width="5.83203125" customWidth="1"/>
    <col min="3" max="4" width="9.1640625" customWidth="1"/>
    <col min="5" max="5" width="10" customWidth="1"/>
    <col min="6" max="7" width="5.83203125" customWidth="1"/>
    <col min="8" max="9" width="9.1640625" customWidth="1"/>
    <col min="10" max="10" width="10" customWidth="1"/>
    <col min="11" max="12" width="5.83203125" customWidth="1"/>
    <col min="13" max="14" width="9.1640625" customWidth="1"/>
    <col min="15" max="15" width="10" customWidth="1"/>
    <col min="16" max="16" width="2.1640625" customWidth="1"/>
  </cols>
  <sheetData>
    <row r="1" spans="1:20" ht="67.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20" ht="16.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0" ht="39" customHeight="1" x14ac:dyDescent="0.2">
      <c r="A3" s="66" t="s">
        <v>1</v>
      </c>
      <c r="B3" s="66"/>
      <c r="C3" s="66"/>
      <c r="D3" s="66"/>
      <c r="E3" s="51"/>
      <c r="F3" s="50"/>
      <c r="G3" s="1" t="s">
        <v>39</v>
      </c>
      <c r="H3" s="74" t="s">
        <v>3</v>
      </c>
      <c r="I3" s="74"/>
      <c r="J3" s="7" t="s">
        <v>4</v>
      </c>
      <c r="K3" s="67">
        <f>'1. Quartal'!K3:L3</f>
        <v>2025</v>
      </c>
      <c r="L3" s="67"/>
      <c r="M3" s="50"/>
      <c r="N3" s="50"/>
      <c r="O3" s="50"/>
    </row>
    <row r="4" spans="1:20" ht="18.95" customHeight="1" x14ac:dyDescent="0.2">
      <c r="A4" s="68" t="s">
        <v>5</v>
      </c>
      <c r="B4" s="68"/>
      <c r="C4" s="69">
        <f>'1. Quartal'!C4:G4</f>
        <v>0</v>
      </c>
      <c r="D4" s="70"/>
      <c r="E4" s="70"/>
      <c r="F4" s="70"/>
      <c r="G4" s="71"/>
      <c r="H4" s="72" t="s">
        <v>6</v>
      </c>
      <c r="I4" s="73"/>
      <c r="J4" s="69"/>
      <c r="K4" s="70"/>
      <c r="L4" s="70"/>
      <c r="M4" s="70"/>
      <c r="N4" s="70"/>
      <c r="O4" s="71"/>
    </row>
    <row r="5" spans="1:20" ht="18.95" customHeight="1" x14ac:dyDescent="0.2">
      <c r="A5" s="75" t="s">
        <v>7</v>
      </c>
      <c r="B5" s="75"/>
      <c r="C5" s="69">
        <f>'1. Quartal'!C5:G5</f>
        <v>0</v>
      </c>
      <c r="D5" s="70"/>
      <c r="E5" s="70"/>
      <c r="F5" s="70"/>
      <c r="G5" s="71"/>
      <c r="H5" s="72" t="s">
        <v>8</v>
      </c>
      <c r="I5" s="73"/>
      <c r="J5" s="76"/>
      <c r="K5" s="77"/>
      <c r="L5" s="77"/>
      <c r="M5" s="77"/>
      <c r="N5" s="77"/>
      <c r="O5" s="78"/>
    </row>
    <row r="6" spans="1:20" ht="20.25" customHeight="1" thickBot="1" x14ac:dyDescent="0.25">
      <c r="A6" s="5"/>
      <c r="B6" s="5"/>
      <c r="C6" s="5"/>
      <c r="D6" s="5"/>
      <c r="E6" s="5"/>
      <c r="F6" s="5"/>
      <c r="G6" s="5"/>
      <c r="H6" s="60" t="s">
        <v>9</v>
      </c>
      <c r="I6" s="61"/>
      <c r="J6" s="57"/>
      <c r="K6" s="58"/>
      <c r="L6" s="58"/>
      <c r="M6" s="58"/>
      <c r="N6" s="58"/>
      <c r="O6" s="59"/>
    </row>
    <row r="7" spans="1:20" ht="14.25" customHeight="1" thickBot="1" x14ac:dyDescent="0.25">
      <c r="A7" s="30" t="s">
        <v>40</v>
      </c>
      <c r="B7" s="81">
        <f>DATE(D7,A7,1)</f>
        <v>45748</v>
      </c>
      <c r="C7" s="81"/>
      <c r="D7" s="18">
        <f>K3</f>
        <v>2025</v>
      </c>
      <c r="E7" s="11"/>
      <c r="F7" s="29" t="s">
        <v>41</v>
      </c>
      <c r="G7" s="81">
        <f>DATE(I7,F7,1)</f>
        <v>45778</v>
      </c>
      <c r="H7" s="81"/>
      <c r="I7" s="18">
        <f>K3</f>
        <v>2025</v>
      </c>
      <c r="J7" s="10"/>
      <c r="K7" s="28" t="s">
        <v>42</v>
      </c>
      <c r="L7" s="81">
        <f>DATE(N7,K7,1)</f>
        <v>45809</v>
      </c>
      <c r="M7" s="81"/>
      <c r="N7" s="27">
        <f>K3</f>
        <v>2025</v>
      </c>
      <c r="O7" s="6"/>
    </row>
    <row r="8" spans="1:20" ht="14.25" customHeight="1" x14ac:dyDescent="0.2">
      <c r="A8" s="85" t="s">
        <v>13</v>
      </c>
      <c r="B8" s="86"/>
      <c r="C8" s="89" t="s">
        <v>14</v>
      </c>
      <c r="D8" s="90"/>
      <c r="E8" s="85" t="s">
        <v>15</v>
      </c>
      <c r="F8" s="91" t="s">
        <v>13</v>
      </c>
      <c r="G8" s="92"/>
      <c r="H8" s="89" t="s">
        <v>14</v>
      </c>
      <c r="I8" s="90"/>
      <c r="J8" s="85" t="s">
        <v>15</v>
      </c>
      <c r="K8" s="91" t="s">
        <v>13</v>
      </c>
      <c r="L8" s="92"/>
      <c r="M8" s="89" t="s">
        <v>14</v>
      </c>
      <c r="N8" s="90"/>
      <c r="O8" s="79" t="s">
        <v>15</v>
      </c>
    </row>
    <row r="9" spans="1:20" ht="14.25" customHeight="1" thickBot="1" x14ac:dyDescent="0.25">
      <c r="A9" s="87"/>
      <c r="B9" s="88"/>
      <c r="C9" s="8" t="s">
        <v>16</v>
      </c>
      <c r="D9" s="9" t="s">
        <v>17</v>
      </c>
      <c r="E9" s="87"/>
      <c r="F9" s="93"/>
      <c r="G9" s="94"/>
      <c r="H9" s="9" t="s">
        <v>16</v>
      </c>
      <c r="I9" s="9" t="s">
        <v>17</v>
      </c>
      <c r="J9" s="87"/>
      <c r="K9" s="93"/>
      <c r="L9" s="94"/>
      <c r="M9" s="9" t="s">
        <v>16</v>
      </c>
      <c r="N9" s="9" t="s">
        <v>18</v>
      </c>
      <c r="O9" s="80"/>
      <c r="S9" s="2"/>
    </row>
    <row r="10" spans="1:20" ht="14.25" customHeight="1" x14ac:dyDescent="0.2">
      <c r="A10" s="33">
        <f>DATE(D7,A7,1)</f>
        <v>45748</v>
      </c>
      <c r="B10" s="21" t="str">
        <f>TEXT(A10,"TTT")</f>
        <v>Di</v>
      </c>
      <c r="C10" s="45"/>
      <c r="D10" s="45"/>
      <c r="E10" s="41" t="str">
        <f t="shared" ref="E10:E40" si="0">IF(N(C10)&lt;&gt;0,(MOD(D10-C10,1)+0)*24," ")</f>
        <v xml:space="preserve"> </v>
      </c>
      <c r="F10" s="34">
        <f>DATE(I7,F7,1)</f>
        <v>45778</v>
      </c>
      <c r="G10" s="24" t="str">
        <f t="shared" ref="G10:G40" si="1">TEXT(F10,"TTT")</f>
        <v>Do</v>
      </c>
      <c r="H10" s="45"/>
      <c r="I10" s="45"/>
      <c r="J10" s="41" t="str">
        <f t="shared" ref="J10:J40" si="2">IF(N(H10)&lt;&gt;0,(MOD(I10-H10,1)+0)*24," ")</f>
        <v xml:space="preserve"> </v>
      </c>
      <c r="K10" s="34">
        <f>DATE(N7,K7,1)</f>
        <v>45809</v>
      </c>
      <c r="L10" s="25" t="str">
        <f>TEXT(K10,"TTT")</f>
        <v>So</v>
      </c>
      <c r="M10" s="45"/>
      <c r="N10" s="45"/>
      <c r="O10" s="43" t="str">
        <f t="shared" ref="O10:O40" si="3">IF(N(M10)&lt;&gt;0,(MOD(N10-M10,1)+0)*24," ")</f>
        <v xml:space="preserve"> </v>
      </c>
      <c r="R10" s="16"/>
      <c r="S10" s="16"/>
      <c r="T10" s="16"/>
    </row>
    <row r="11" spans="1:20" ht="14.25" customHeight="1" x14ac:dyDescent="0.2">
      <c r="A11" s="33">
        <f>A10+DAY(1)</f>
        <v>45749</v>
      </c>
      <c r="B11" s="21" t="str">
        <f t="shared" ref="B11:B39" si="4">TEXT(A11,"TTT")</f>
        <v>Mi</v>
      </c>
      <c r="C11" s="46"/>
      <c r="D11" s="46"/>
      <c r="E11" s="42" t="str">
        <f t="shared" si="0"/>
        <v xml:space="preserve"> </v>
      </c>
      <c r="F11" s="35">
        <f t="shared" ref="F11:F40" si="5">F10+DAY(1)</f>
        <v>45779</v>
      </c>
      <c r="G11" s="22" t="str">
        <f t="shared" si="1"/>
        <v>Fr</v>
      </c>
      <c r="H11" s="46"/>
      <c r="I11" s="46"/>
      <c r="J11" s="42" t="str">
        <f t="shared" si="2"/>
        <v xml:space="preserve"> </v>
      </c>
      <c r="K11" s="35">
        <f t="shared" ref="K11:K39" si="6">K10+DAY(1)</f>
        <v>45810</v>
      </c>
      <c r="L11" s="26" t="str">
        <f t="shared" ref="L11:L39" si="7">TEXT(K11,"TTT")</f>
        <v>Mo</v>
      </c>
      <c r="M11" s="46"/>
      <c r="N11" s="46"/>
      <c r="O11" s="44" t="str">
        <f t="shared" si="3"/>
        <v xml:space="preserve"> </v>
      </c>
    </row>
    <row r="12" spans="1:20" ht="14.25" customHeight="1" x14ac:dyDescent="0.2">
      <c r="A12" s="33">
        <f t="shared" ref="A12:A39" si="8">A11+DAY(1)</f>
        <v>45750</v>
      </c>
      <c r="B12" s="21" t="str">
        <f t="shared" si="4"/>
        <v>Do</v>
      </c>
      <c r="C12" s="46"/>
      <c r="D12" s="46"/>
      <c r="E12" s="42" t="str">
        <f t="shared" si="0"/>
        <v xml:space="preserve"> </v>
      </c>
      <c r="F12" s="35">
        <f t="shared" si="5"/>
        <v>45780</v>
      </c>
      <c r="G12" s="22" t="str">
        <f t="shared" si="1"/>
        <v>Sa</v>
      </c>
      <c r="H12" s="46"/>
      <c r="I12" s="46"/>
      <c r="J12" s="42" t="str">
        <f t="shared" si="2"/>
        <v xml:space="preserve"> </v>
      </c>
      <c r="K12" s="35">
        <f t="shared" si="6"/>
        <v>45811</v>
      </c>
      <c r="L12" s="26" t="str">
        <f t="shared" si="7"/>
        <v>Di</v>
      </c>
      <c r="M12" s="46"/>
      <c r="N12" s="46"/>
      <c r="O12" s="44" t="str">
        <f t="shared" si="3"/>
        <v xml:space="preserve"> </v>
      </c>
    </row>
    <row r="13" spans="1:20" ht="14.25" customHeight="1" x14ac:dyDescent="0.2">
      <c r="A13" s="33">
        <f t="shared" si="8"/>
        <v>45751</v>
      </c>
      <c r="B13" s="21" t="str">
        <f t="shared" si="4"/>
        <v>Fr</v>
      </c>
      <c r="C13" s="46"/>
      <c r="D13" s="46"/>
      <c r="E13" s="42" t="str">
        <f t="shared" si="0"/>
        <v xml:space="preserve"> </v>
      </c>
      <c r="F13" s="35">
        <f t="shared" si="5"/>
        <v>45781</v>
      </c>
      <c r="G13" s="22" t="str">
        <f t="shared" si="1"/>
        <v>So</v>
      </c>
      <c r="H13" s="46"/>
      <c r="I13" s="46"/>
      <c r="J13" s="42" t="str">
        <f t="shared" si="2"/>
        <v xml:space="preserve"> </v>
      </c>
      <c r="K13" s="35">
        <f t="shared" si="6"/>
        <v>45812</v>
      </c>
      <c r="L13" s="26" t="str">
        <f t="shared" si="7"/>
        <v>Mi</v>
      </c>
      <c r="M13" s="46"/>
      <c r="N13" s="46"/>
      <c r="O13" s="44" t="str">
        <f t="shared" si="3"/>
        <v xml:space="preserve"> </v>
      </c>
    </row>
    <row r="14" spans="1:20" ht="14.25" customHeight="1" x14ac:dyDescent="0.2">
      <c r="A14" s="33">
        <f t="shared" si="8"/>
        <v>45752</v>
      </c>
      <c r="B14" s="21" t="str">
        <f t="shared" si="4"/>
        <v>Sa</v>
      </c>
      <c r="C14" s="47"/>
      <c r="D14" s="47"/>
      <c r="E14" s="42" t="str">
        <f t="shared" si="0"/>
        <v xml:space="preserve"> </v>
      </c>
      <c r="F14" s="35">
        <f t="shared" si="5"/>
        <v>45782</v>
      </c>
      <c r="G14" s="22" t="str">
        <f t="shared" si="1"/>
        <v>Mo</v>
      </c>
      <c r="H14" s="47"/>
      <c r="I14" s="47"/>
      <c r="J14" s="42" t="str">
        <f t="shared" si="2"/>
        <v xml:space="preserve"> </v>
      </c>
      <c r="K14" s="35">
        <f t="shared" si="6"/>
        <v>45813</v>
      </c>
      <c r="L14" s="26" t="str">
        <f t="shared" si="7"/>
        <v>Do</v>
      </c>
      <c r="M14" s="47"/>
      <c r="N14" s="47"/>
      <c r="O14" s="44" t="str">
        <f t="shared" si="3"/>
        <v xml:space="preserve"> </v>
      </c>
      <c r="R14" s="82" t="s">
        <v>19</v>
      </c>
      <c r="S14" s="82"/>
    </row>
    <row r="15" spans="1:20" ht="14.25" customHeight="1" x14ac:dyDescent="0.2">
      <c r="A15" s="33">
        <f t="shared" si="8"/>
        <v>45753</v>
      </c>
      <c r="B15" s="21" t="str">
        <f t="shared" si="4"/>
        <v>So</v>
      </c>
      <c r="C15" s="46"/>
      <c r="D15" s="46"/>
      <c r="E15" s="42" t="str">
        <f t="shared" si="0"/>
        <v xml:space="preserve"> </v>
      </c>
      <c r="F15" s="35">
        <f t="shared" si="5"/>
        <v>45783</v>
      </c>
      <c r="G15" s="22" t="str">
        <f t="shared" si="1"/>
        <v>Di</v>
      </c>
      <c r="H15" s="46"/>
      <c r="I15" s="46"/>
      <c r="J15" s="42" t="str">
        <f t="shared" si="2"/>
        <v xml:space="preserve"> </v>
      </c>
      <c r="K15" s="35">
        <f t="shared" si="6"/>
        <v>45814</v>
      </c>
      <c r="L15" s="26" t="str">
        <f t="shared" si="7"/>
        <v>Fr</v>
      </c>
      <c r="M15" s="46"/>
      <c r="N15" s="46"/>
      <c r="O15" s="44" t="str">
        <f t="shared" si="3"/>
        <v xml:space="preserve"> </v>
      </c>
      <c r="R15" s="4"/>
      <c r="S15" s="4"/>
    </row>
    <row r="16" spans="1:20" ht="14.25" customHeight="1" x14ac:dyDescent="0.2">
      <c r="A16" s="33">
        <f t="shared" si="8"/>
        <v>45754</v>
      </c>
      <c r="B16" s="21" t="str">
        <f t="shared" si="4"/>
        <v>Mo</v>
      </c>
      <c r="C16" s="46"/>
      <c r="D16" s="46"/>
      <c r="E16" s="42" t="str">
        <f t="shared" si="0"/>
        <v xml:space="preserve"> </v>
      </c>
      <c r="F16" s="35">
        <f t="shared" si="5"/>
        <v>45784</v>
      </c>
      <c r="G16" s="22" t="str">
        <f t="shared" si="1"/>
        <v>Mi</v>
      </c>
      <c r="H16" s="46"/>
      <c r="I16" s="46"/>
      <c r="J16" s="42" t="str">
        <f t="shared" si="2"/>
        <v xml:space="preserve"> </v>
      </c>
      <c r="K16" s="35">
        <f t="shared" si="6"/>
        <v>45815</v>
      </c>
      <c r="L16" s="26" t="str">
        <f t="shared" si="7"/>
        <v>Sa</v>
      </c>
      <c r="M16" s="46"/>
      <c r="N16" s="46"/>
      <c r="O16" s="44" t="str">
        <f t="shared" si="3"/>
        <v xml:space="preserve"> </v>
      </c>
      <c r="R16" s="83" t="s">
        <v>20</v>
      </c>
      <c r="S16" s="83"/>
    </row>
    <row r="17" spans="1:19" ht="14.25" customHeight="1" x14ac:dyDescent="0.2">
      <c r="A17" s="33">
        <f t="shared" si="8"/>
        <v>45755</v>
      </c>
      <c r="B17" s="21" t="str">
        <f t="shared" si="4"/>
        <v>Di</v>
      </c>
      <c r="C17" s="46"/>
      <c r="D17" s="46"/>
      <c r="E17" s="42" t="str">
        <f t="shared" si="0"/>
        <v xml:space="preserve"> </v>
      </c>
      <c r="F17" s="35">
        <f t="shared" si="5"/>
        <v>45785</v>
      </c>
      <c r="G17" s="22" t="str">
        <f t="shared" si="1"/>
        <v>Do</v>
      </c>
      <c r="H17" s="46"/>
      <c r="I17" s="46"/>
      <c r="J17" s="42" t="str">
        <f t="shared" si="2"/>
        <v xml:space="preserve"> </v>
      </c>
      <c r="K17" s="35">
        <f t="shared" si="6"/>
        <v>45816</v>
      </c>
      <c r="L17" s="26" t="str">
        <f t="shared" si="7"/>
        <v>So</v>
      </c>
      <c r="M17" s="46"/>
      <c r="N17" s="46"/>
      <c r="O17" s="44" t="str">
        <f t="shared" si="3"/>
        <v xml:space="preserve"> </v>
      </c>
    </row>
    <row r="18" spans="1:19" ht="14.25" customHeight="1" x14ac:dyDescent="0.2">
      <c r="A18" s="33">
        <f t="shared" si="8"/>
        <v>45756</v>
      </c>
      <c r="B18" s="21" t="str">
        <f t="shared" si="4"/>
        <v>Mi</v>
      </c>
      <c r="C18" s="46"/>
      <c r="D18" s="46"/>
      <c r="E18" s="42" t="str">
        <f t="shared" si="0"/>
        <v xml:space="preserve"> </v>
      </c>
      <c r="F18" s="35">
        <f t="shared" si="5"/>
        <v>45786</v>
      </c>
      <c r="G18" s="22" t="str">
        <f t="shared" si="1"/>
        <v>Fr</v>
      </c>
      <c r="H18" s="46"/>
      <c r="I18" s="46"/>
      <c r="J18" s="42" t="str">
        <f t="shared" si="2"/>
        <v xml:space="preserve"> </v>
      </c>
      <c r="K18" s="35">
        <f t="shared" si="6"/>
        <v>45817</v>
      </c>
      <c r="L18" s="26" t="str">
        <f t="shared" si="7"/>
        <v>Mo</v>
      </c>
      <c r="M18" s="46"/>
      <c r="N18" s="46"/>
      <c r="O18" s="44" t="str">
        <f t="shared" si="3"/>
        <v xml:space="preserve"> </v>
      </c>
      <c r="R18" s="84" t="s">
        <v>21</v>
      </c>
      <c r="S18" s="84"/>
    </row>
    <row r="19" spans="1:19" ht="14.25" customHeight="1" x14ac:dyDescent="0.2">
      <c r="A19" s="33">
        <f t="shared" si="8"/>
        <v>45757</v>
      </c>
      <c r="B19" s="21" t="str">
        <f t="shared" si="4"/>
        <v>Do</v>
      </c>
      <c r="C19" s="46"/>
      <c r="D19" s="46"/>
      <c r="E19" s="42" t="str">
        <f t="shared" si="0"/>
        <v xml:space="preserve"> </v>
      </c>
      <c r="F19" s="35">
        <f t="shared" si="5"/>
        <v>45787</v>
      </c>
      <c r="G19" s="22" t="str">
        <f t="shared" si="1"/>
        <v>Sa</v>
      </c>
      <c r="H19" s="46"/>
      <c r="I19" s="46"/>
      <c r="J19" s="42" t="str">
        <f t="shared" si="2"/>
        <v xml:space="preserve"> </v>
      </c>
      <c r="K19" s="35">
        <f t="shared" si="6"/>
        <v>45818</v>
      </c>
      <c r="L19" s="26" t="str">
        <f t="shared" si="7"/>
        <v>Di</v>
      </c>
      <c r="M19" s="46"/>
      <c r="N19" s="46"/>
      <c r="O19" s="44" t="str">
        <f t="shared" si="3"/>
        <v xml:space="preserve"> </v>
      </c>
    </row>
    <row r="20" spans="1:19" ht="14.25" customHeight="1" x14ac:dyDescent="0.2">
      <c r="A20" s="33">
        <f t="shared" si="8"/>
        <v>45758</v>
      </c>
      <c r="B20" s="21" t="str">
        <f t="shared" si="4"/>
        <v>Fr</v>
      </c>
      <c r="C20" s="46"/>
      <c r="D20" s="46"/>
      <c r="E20" s="42" t="str">
        <f t="shared" si="0"/>
        <v xml:space="preserve"> </v>
      </c>
      <c r="F20" s="35">
        <f t="shared" si="5"/>
        <v>45788</v>
      </c>
      <c r="G20" s="22" t="str">
        <f t="shared" si="1"/>
        <v>So</v>
      </c>
      <c r="H20" s="46"/>
      <c r="I20" s="46"/>
      <c r="J20" s="42" t="str">
        <f t="shared" si="2"/>
        <v xml:space="preserve"> </v>
      </c>
      <c r="K20" s="35">
        <f t="shared" si="6"/>
        <v>45819</v>
      </c>
      <c r="L20" s="26" t="str">
        <f t="shared" si="7"/>
        <v>Mi</v>
      </c>
      <c r="M20" s="46"/>
      <c r="N20" s="46"/>
      <c r="O20" s="44" t="str">
        <f t="shared" si="3"/>
        <v xml:space="preserve"> </v>
      </c>
    </row>
    <row r="21" spans="1:19" ht="14.25" customHeight="1" x14ac:dyDescent="0.2">
      <c r="A21" s="33">
        <f t="shared" si="8"/>
        <v>45759</v>
      </c>
      <c r="B21" s="21" t="str">
        <f t="shared" si="4"/>
        <v>Sa</v>
      </c>
      <c r="C21" s="46"/>
      <c r="D21" s="46"/>
      <c r="E21" s="42" t="str">
        <f t="shared" si="0"/>
        <v xml:space="preserve"> </v>
      </c>
      <c r="F21" s="35">
        <f t="shared" si="5"/>
        <v>45789</v>
      </c>
      <c r="G21" s="22" t="str">
        <f t="shared" si="1"/>
        <v>Mo</v>
      </c>
      <c r="H21" s="46"/>
      <c r="I21" s="46"/>
      <c r="J21" s="42" t="str">
        <f t="shared" si="2"/>
        <v xml:space="preserve"> </v>
      </c>
      <c r="K21" s="35">
        <f t="shared" si="6"/>
        <v>45820</v>
      </c>
      <c r="L21" s="26" t="str">
        <f t="shared" si="7"/>
        <v>Do</v>
      </c>
      <c r="M21" s="46"/>
      <c r="N21" s="46"/>
      <c r="O21" s="44" t="str">
        <f t="shared" si="3"/>
        <v xml:space="preserve"> </v>
      </c>
    </row>
    <row r="22" spans="1:19" ht="14.25" customHeight="1" x14ac:dyDescent="0.2">
      <c r="A22" s="33">
        <f t="shared" si="8"/>
        <v>45760</v>
      </c>
      <c r="B22" s="21" t="str">
        <f t="shared" si="4"/>
        <v>So</v>
      </c>
      <c r="C22" s="46"/>
      <c r="D22" s="46"/>
      <c r="E22" s="42" t="str">
        <f t="shared" si="0"/>
        <v xml:space="preserve"> </v>
      </c>
      <c r="F22" s="35">
        <f t="shared" si="5"/>
        <v>45790</v>
      </c>
      <c r="G22" s="22" t="str">
        <f t="shared" si="1"/>
        <v>Di</v>
      </c>
      <c r="H22" s="46"/>
      <c r="I22" s="46"/>
      <c r="J22" s="42" t="str">
        <f t="shared" si="2"/>
        <v xml:space="preserve"> </v>
      </c>
      <c r="K22" s="35">
        <f t="shared" si="6"/>
        <v>45821</v>
      </c>
      <c r="L22" s="26" t="str">
        <f t="shared" si="7"/>
        <v>Fr</v>
      </c>
      <c r="M22" s="46"/>
      <c r="N22" s="46"/>
      <c r="O22" s="44" t="str">
        <f t="shared" si="3"/>
        <v xml:space="preserve"> </v>
      </c>
    </row>
    <row r="23" spans="1:19" ht="14.25" customHeight="1" x14ac:dyDescent="0.2">
      <c r="A23" s="33">
        <f t="shared" si="8"/>
        <v>45761</v>
      </c>
      <c r="B23" s="21" t="str">
        <f t="shared" si="4"/>
        <v>Mo</v>
      </c>
      <c r="C23" s="46"/>
      <c r="D23" s="46"/>
      <c r="E23" s="42" t="str">
        <f t="shared" si="0"/>
        <v xml:space="preserve"> </v>
      </c>
      <c r="F23" s="35">
        <f t="shared" si="5"/>
        <v>45791</v>
      </c>
      <c r="G23" s="22" t="str">
        <f t="shared" si="1"/>
        <v>Mi</v>
      </c>
      <c r="H23" s="46"/>
      <c r="I23" s="46"/>
      <c r="J23" s="42" t="str">
        <f t="shared" si="2"/>
        <v xml:space="preserve"> </v>
      </c>
      <c r="K23" s="35">
        <f t="shared" si="6"/>
        <v>45822</v>
      </c>
      <c r="L23" s="26" t="str">
        <f t="shared" si="7"/>
        <v>Sa</v>
      </c>
      <c r="M23" s="46"/>
      <c r="N23" s="46"/>
      <c r="O23" s="44" t="str">
        <f t="shared" si="3"/>
        <v xml:space="preserve"> </v>
      </c>
    </row>
    <row r="24" spans="1:19" ht="14.25" customHeight="1" x14ac:dyDescent="0.2">
      <c r="A24" s="33">
        <f t="shared" si="8"/>
        <v>45762</v>
      </c>
      <c r="B24" s="21" t="str">
        <f t="shared" si="4"/>
        <v>Di</v>
      </c>
      <c r="C24" s="46"/>
      <c r="D24" s="46"/>
      <c r="E24" s="42" t="str">
        <f t="shared" si="0"/>
        <v xml:space="preserve"> </v>
      </c>
      <c r="F24" s="35">
        <f t="shared" si="5"/>
        <v>45792</v>
      </c>
      <c r="G24" s="22" t="str">
        <f t="shared" si="1"/>
        <v>Do</v>
      </c>
      <c r="H24" s="46"/>
      <c r="I24" s="46"/>
      <c r="J24" s="42" t="str">
        <f t="shared" si="2"/>
        <v xml:space="preserve"> </v>
      </c>
      <c r="K24" s="35">
        <f t="shared" si="6"/>
        <v>45823</v>
      </c>
      <c r="L24" s="26" t="str">
        <f t="shared" si="7"/>
        <v>So</v>
      </c>
      <c r="M24" s="46"/>
      <c r="N24" s="46"/>
      <c r="O24" s="44" t="str">
        <f t="shared" si="3"/>
        <v xml:space="preserve"> </v>
      </c>
    </row>
    <row r="25" spans="1:19" ht="14.25" customHeight="1" x14ac:dyDescent="0.2">
      <c r="A25" s="33">
        <f t="shared" si="8"/>
        <v>45763</v>
      </c>
      <c r="B25" s="21" t="str">
        <f t="shared" si="4"/>
        <v>Mi</v>
      </c>
      <c r="C25" s="46"/>
      <c r="D25" s="46"/>
      <c r="E25" s="42" t="str">
        <f t="shared" si="0"/>
        <v xml:space="preserve"> </v>
      </c>
      <c r="F25" s="35">
        <f t="shared" si="5"/>
        <v>45793</v>
      </c>
      <c r="G25" s="22" t="str">
        <f t="shared" si="1"/>
        <v>Fr</v>
      </c>
      <c r="H25" s="46"/>
      <c r="I25" s="46"/>
      <c r="J25" s="42" t="str">
        <f t="shared" si="2"/>
        <v xml:space="preserve"> </v>
      </c>
      <c r="K25" s="35">
        <f t="shared" si="6"/>
        <v>45824</v>
      </c>
      <c r="L25" s="26" t="str">
        <f t="shared" si="7"/>
        <v>Mo</v>
      </c>
      <c r="M25" s="46"/>
      <c r="N25" s="46"/>
      <c r="O25" s="44" t="str">
        <f t="shared" si="3"/>
        <v xml:space="preserve"> </v>
      </c>
    </row>
    <row r="26" spans="1:19" ht="14.25" customHeight="1" x14ac:dyDescent="0.2">
      <c r="A26" s="33">
        <f t="shared" si="8"/>
        <v>45764</v>
      </c>
      <c r="B26" s="21" t="str">
        <f t="shared" si="4"/>
        <v>Do</v>
      </c>
      <c r="C26" s="46"/>
      <c r="D26" s="46"/>
      <c r="E26" s="42" t="str">
        <f t="shared" si="0"/>
        <v xml:space="preserve"> </v>
      </c>
      <c r="F26" s="35">
        <f t="shared" si="5"/>
        <v>45794</v>
      </c>
      <c r="G26" s="22" t="str">
        <f t="shared" si="1"/>
        <v>Sa</v>
      </c>
      <c r="H26" s="46"/>
      <c r="I26" s="46"/>
      <c r="J26" s="42" t="str">
        <f t="shared" si="2"/>
        <v xml:space="preserve"> </v>
      </c>
      <c r="K26" s="35">
        <f t="shared" si="6"/>
        <v>45825</v>
      </c>
      <c r="L26" s="26" t="str">
        <f t="shared" si="7"/>
        <v>Di</v>
      </c>
      <c r="M26" s="46"/>
      <c r="N26" s="46"/>
      <c r="O26" s="44" t="str">
        <f t="shared" si="3"/>
        <v xml:space="preserve"> </v>
      </c>
    </row>
    <row r="27" spans="1:19" ht="14.25" customHeight="1" x14ac:dyDescent="0.2">
      <c r="A27" s="33">
        <f t="shared" si="8"/>
        <v>45765</v>
      </c>
      <c r="B27" s="21" t="str">
        <f t="shared" si="4"/>
        <v>Fr</v>
      </c>
      <c r="C27" s="46"/>
      <c r="D27" s="46"/>
      <c r="E27" s="42" t="str">
        <f t="shared" si="0"/>
        <v xml:space="preserve"> </v>
      </c>
      <c r="F27" s="35">
        <f t="shared" si="5"/>
        <v>45795</v>
      </c>
      <c r="G27" s="22" t="str">
        <f t="shared" si="1"/>
        <v>So</v>
      </c>
      <c r="H27" s="46"/>
      <c r="I27" s="46"/>
      <c r="J27" s="42" t="str">
        <f t="shared" si="2"/>
        <v xml:space="preserve"> </v>
      </c>
      <c r="K27" s="35">
        <f t="shared" si="6"/>
        <v>45826</v>
      </c>
      <c r="L27" s="26" t="str">
        <f t="shared" si="7"/>
        <v>Mi</v>
      </c>
      <c r="M27" s="46"/>
      <c r="N27" s="46"/>
      <c r="O27" s="44" t="str">
        <f t="shared" si="3"/>
        <v xml:space="preserve"> </v>
      </c>
    </row>
    <row r="28" spans="1:19" ht="14.25" customHeight="1" x14ac:dyDescent="0.2">
      <c r="A28" s="33">
        <f t="shared" si="8"/>
        <v>45766</v>
      </c>
      <c r="B28" s="21" t="str">
        <f t="shared" si="4"/>
        <v>Sa</v>
      </c>
      <c r="C28" s="46"/>
      <c r="D28" s="46"/>
      <c r="E28" s="42" t="str">
        <f t="shared" si="0"/>
        <v xml:space="preserve"> </v>
      </c>
      <c r="F28" s="35">
        <f t="shared" si="5"/>
        <v>45796</v>
      </c>
      <c r="G28" s="22" t="str">
        <f t="shared" si="1"/>
        <v>Mo</v>
      </c>
      <c r="H28" s="46"/>
      <c r="I28" s="46"/>
      <c r="J28" s="42" t="str">
        <f t="shared" si="2"/>
        <v xml:space="preserve"> </v>
      </c>
      <c r="K28" s="35">
        <f t="shared" si="6"/>
        <v>45827</v>
      </c>
      <c r="L28" s="26" t="str">
        <f t="shared" si="7"/>
        <v>Do</v>
      </c>
      <c r="M28" s="46"/>
      <c r="N28" s="46"/>
      <c r="O28" s="44" t="str">
        <f t="shared" si="3"/>
        <v xml:space="preserve"> </v>
      </c>
    </row>
    <row r="29" spans="1:19" ht="14.25" customHeight="1" x14ac:dyDescent="0.2">
      <c r="A29" s="33">
        <f t="shared" si="8"/>
        <v>45767</v>
      </c>
      <c r="B29" s="21" t="str">
        <f t="shared" si="4"/>
        <v>So</v>
      </c>
      <c r="C29" s="46"/>
      <c r="D29" s="46"/>
      <c r="E29" s="42" t="str">
        <f t="shared" si="0"/>
        <v xml:space="preserve"> </v>
      </c>
      <c r="F29" s="35">
        <f t="shared" si="5"/>
        <v>45797</v>
      </c>
      <c r="G29" s="22" t="str">
        <f t="shared" si="1"/>
        <v>Di</v>
      </c>
      <c r="H29" s="46"/>
      <c r="I29" s="46"/>
      <c r="J29" s="42" t="str">
        <f t="shared" si="2"/>
        <v xml:space="preserve"> </v>
      </c>
      <c r="K29" s="35">
        <f t="shared" si="6"/>
        <v>45828</v>
      </c>
      <c r="L29" s="26" t="str">
        <f t="shared" si="7"/>
        <v>Fr</v>
      </c>
      <c r="M29" s="46"/>
      <c r="N29" s="46"/>
      <c r="O29" s="44" t="str">
        <f t="shared" si="3"/>
        <v xml:space="preserve"> </v>
      </c>
    </row>
    <row r="30" spans="1:19" ht="14.25" customHeight="1" x14ac:dyDescent="0.2">
      <c r="A30" s="33">
        <f t="shared" si="8"/>
        <v>45768</v>
      </c>
      <c r="B30" s="21" t="str">
        <f t="shared" si="4"/>
        <v>Mo</v>
      </c>
      <c r="C30" s="46"/>
      <c r="D30" s="46"/>
      <c r="E30" s="42" t="str">
        <f t="shared" si="0"/>
        <v xml:space="preserve"> </v>
      </c>
      <c r="F30" s="35">
        <f t="shared" si="5"/>
        <v>45798</v>
      </c>
      <c r="G30" s="22" t="str">
        <f t="shared" si="1"/>
        <v>Mi</v>
      </c>
      <c r="H30" s="46"/>
      <c r="I30" s="46"/>
      <c r="J30" s="42" t="str">
        <f t="shared" si="2"/>
        <v xml:space="preserve"> </v>
      </c>
      <c r="K30" s="35">
        <f t="shared" si="6"/>
        <v>45829</v>
      </c>
      <c r="L30" s="26" t="str">
        <f t="shared" si="7"/>
        <v>Sa</v>
      </c>
      <c r="M30" s="46"/>
      <c r="N30" s="46"/>
      <c r="O30" s="44" t="str">
        <f t="shared" si="3"/>
        <v xml:space="preserve"> </v>
      </c>
    </row>
    <row r="31" spans="1:19" ht="14.25" customHeight="1" x14ac:dyDescent="0.2">
      <c r="A31" s="33">
        <f t="shared" si="8"/>
        <v>45769</v>
      </c>
      <c r="B31" s="21" t="str">
        <f t="shared" si="4"/>
        <v>Di</v>
      </c>
      <c r="C31" s="46"/>
      <c r="D31" s="46"/>
      <c r="E31" s="42" t="str">
        <f t="shared" si="0"/>
        <v xml:space="preserve"> </v>
      </c>
      <c r="F31" s="35">
        <f t="shared" si="5"/>
        <v>45799</v>
      </c>
      <c r="G31" s="22" t="str">
        <f t="shared" si="1"/>
        <v>Do</v>
      </c>
      <c r="H31" s="46"/>
      <c r="I31" s="46"/>
      <c r="J31" s="42" t="str">
        <f t="shared" si="2"/>
        <v xml:space="preserve"> </v>
      </c>
      <c r="K31" s="35">
        <f t="shared" si="6"/>
        <v>45830</v>
      </c>
      <c r="L31" s="26" t="str">
        <f t="shared" si="7"/>
        <v>So</v>
      </c>
      <c r="M31" s="46"/>
      <c r="N31" s="46"/>
      <c r="O31" s="44" t="str">
        <f t="shared" si="3"/>
        <v xml:space="preserve"> </v>
      </c>
    </row>
    <row r="32" spans="1:19" ht="14.25" customHeight="1" x14ac:dyDescent="0.2">
      <c r="A32" s="33">
        <f t="shared" si="8"/>
        <v>45770</v>
      </c>
      <c r="B32" s="21" t="str">
        <f t="shared" si="4"/>
        <v>Mi</v>
      </c>
      <c r="C32" s="46"/>
      <c r="D32" s="46"/>
      <c r="E32" s="42" t="str">
        <f t="shared" si="0"/>
        <v xml:space="preserve"> </v>
      </c>
      <c r="F32" s="35">
        <f t="shared" si="5"/>
        <v>45800</v>
      </c>
      <c r="G32" s="22" t="str">
        <f t="shared" si="1"/>
        <v>Fr</v>
      </c>
      <c r="H32" s="46"/>
      <c r="I32" s="46"/>
      <c r="J32" s="42" t="str">
        <f t="shared" si="2"/>
        <v xml:space="preserve"> </v>
      </c>
      <c r="K32" s="35">
        <f t="shared" si="6"/>
        <v>45831</v>
      </c>
      <c r="L32" s="26" t="str">
        <f t="shared" si="7"/>
        <v>Mo</v>
      </c>
      <c r="M32" s="46"/>
      <c r="N32" s="46"/>
      <c r="O32" s="44" t="str">
        <f t="shared" si="3"/>
        <v xml:space="preserve"> </v>
      </c>
    </row>
    <row r="33" spans="1:15" ht="14.25" customHeight="1" x14ac:dyDescent="0.2">
      <c r="A33" s="33">
        <f t="shared" si="8"/>
        <v>45771</v>
      </c>
      <c r="B33" s="21" t="str">
        <f t="shared" si="4"/>
        <v>Do</v>
      </c>
      <c r="C33" s="46"/>
      <c r="D33" s="46"/>
      <c r="E33" s="42" t="str">
        <f t="shared" si="0"/>
        <v xml:space="preserve"> </v>
      </c>
      <c r="F33" s="35">
        <f t="shared" si="5"/>
        <v>45801</v>
      </c>
      <c r="G33" s="22" t="str">
        <f t="shared" si="1"/>
        <v>Sa</v>
      </c>
      <c r="H33" s="46"/>
      <c r="I33" s="46"/>
      <c r="J33" s="42" t="str">
        <f t="shared" si="2"/>
        <v xml:space="preserve"> </v>
      </c>
      <c r="K33" s="35">
        <f t="shared" si="6"/>
        <v>45832</v>
      </c>
      <c r="L33" s="26" t="str">
        <f t="shared" si="7"/>
        <v>Di</v>
      </c>
      <c r="M33" s="46"/>
      <c r="N33" s="46"/>
      <c r="O33" s="44" t="str">
        <f t="shared" si="3"/>
        <v xml:space="preserve"> </v>
      </c>
    </row>
    <row r="34" spans="1:15" ht="14.25" customHeight="1" x14ac:dyDescent="0.2">
      <c r="A34" s="33">
        <f t="shared" si="8"/>
        <v>45772</v>
      </c>
      <c r="B34" s="21" t="str">
        <f t="shared" si="4"/>
        <v>Fr</v>
      </c>
      <c r="C34" s="46"/>
      <c r="D34" s="46"/>
      <c r="E34" s="42" t="str">
        <f t="shared" si="0"/>
        <v xml:space="preserve"> </v>
      </c>
      <c r="F34" s="35">
        <f t="shared" si="5"/>
        <v>45802</v>
      </c>
      <c r="G34" s="22" t="str">
        <f t="shared" si="1"/>
        <v>So</v>
      </c>
      <c r="H34" s="46"/>
      <c r="I34" s="46"/>
      <c r="J34" s="42" t="str">
        <f t="shared" si="2"/>
        <v xml:space="preserve"> </v>
      </c>
      <c r="K34" s="35">
        <f t="shared" si="6"/>
        <v>45833</v>
      </c>
      <c r="L34" s="26" t="str">
        <f t="shared" si="7"/>
        <v>Mi</v>
      </c>
      <c r="M34" s="46"/>
      <c r="N34" s="46"/>
      <c r="O34" s="44" t="str">
        <f t="shared" si="3"/>
        <v xml:space="preserve"> </v>
      </c>
    </row>
    <row r="35" spans="1:15" ht="14.25" customHeight="1" x14ac:dyDescent="0.2">
      <c r="A35" s="33">
        <f t="shared" si="8"/>
        <v>45773</v>
      </c>
      <c r="B35" s="21" t="str">
        <f t="shared" si="4"/>
        <v>Sa</v>
      </c>
      <c r="C35" s="46"/>
      <c r="D35" s="46"/>
      <c r="E35" s="42" t="str">
        <f t="shared" si="0"/>
        <v xml:space="preserve"> </v>
      </c>
      <c r="F35" s="35">
        <f t="shared" si="5"/>
        <v>45803</v>
      </c>
      <c r="G35" s="22" t="str">
        <f t="shared" si="1"/>
        <v>Mo</v>
      </c>
      <c r="H35" s="46"/>
      <c r="I35" s="46"/>
      <c r="J35" s="42" t="str">
        <f t="shared" si="2"/>
        <v xml:space="preserve"> </v>
      </c>
      <c r="K35" s="35">
        <f t="shared" si="6"/>
        <v>45834</v>
      </c>
      <c r="L35" s="26" t="str">
        <f t="shared" si="7"/>
        <v>Do</v>
      </c>
      <c r="M35" s="46"/>
      <c r="N35" s="46"/>
      <c r="O35" s="44" t="str">
        <f t="shared" si="3"/>
        <v xml:space="preserve"> </v>
      </c>
    </row>
    <row r="36" spans="1:15" ht="14.25" customHeight="1" x14ac:dyDescent="0.2">
      <c r="A36" s="33">
        <f t="shared" si="8"/>
        <v>45774</v>
      </c>
      <c r="B36" s="21" t="str">
        <f t="shared" si="4"/>
        <v>So</v>
      </c>
      <c r="C36" s="46"/>
      <c r="D36" s="46"/>
      <c r="E36" s="42" t="str">
        <f t="shared" si="0"/>
        <v xml:space="preserve"> </v>
      </c>
      <c r="F36" s="35">
        <f t="shared" si="5"/>
        <v>45804</v>
      </c>
      <c r="G36" s="22" t="str">
        <f t="shared" si="1"/>
        <v>Di</v>
      </c>
      <c r="H36" s="46"/>
      <c r="I36" s="46"/>
      <c r="J36" s="42" t="str">
        <f t="shared" si="2"/>
        <v xml:space="preserve"> </v>
      </c>
      <c r="K36" s="35">
        <f t="shared" si="6"/>
        <v>45835</v>
      </c>
      <c r="L36" s="26" t="str">
        <f t="shared" si="7"/>
        <v>Fr</v>
      </c>
      <c r="M36" s="46"/>
      <c r="N36" s="46"/>
      <c r="O36" s="44" t="str">
        <f t="shared" si="3"/>
        <v xml:space="preserve"> </v>
      </c>
    </row>
    <row r="37" spans="1:15" ht="14.25" customHeight="1" x14ac:dyDescent="0.2">
      <c r="A37" s="33">
        <f t="shared" si="8"/>
        <v>45775</v>
      </c>
      <c r="B37" s="21" t="str">
        <f t="shared" si="4"/>
        <v>Mo</v>
      </c>
      <c r="C37" s="46"/>
      <c r="D37" s="46"/>
      <c r="E37" s="42" t="str">
        <f t="shared" si="0"/>
        <v xml:space="preserve"> </v>
      </c>
      <c r="F37" s="35">
        <f t="shared" si="5"/>
        <v>45805</v>
      </c>
      <c r="G37" s="22" t="str">
        <f t="shared" si="1"/>
        <v>Mi</v>
      </c>
      <c r="H37" s="46"/>
      <c r="I37" s="46"/>
      <c r="J37" s="42" t="str">
        <f t="shared" si="2"/>
        <v xml:space="preserve"> </v>
      </c>
      <c r="K37" s="35">
        <f t="shared" si="6"/>
        <v>45836</v>
      </c>
      <c r="L37" s="26" t="str">
        <f t="shared" si="7"/>
        <v>Sa</v>
      </c>
      <c r="M37" s="46"/>
      <c r="N37" s="46"/>
      <c r="O37" s="44" t="str">
        <f t="shared" si="3"/>
        <v xml:space="preserve"> </v>
      </c>
    </row>
    <row r="38" spans="1:15" ht="14.25" customHeight="1" x14ac:dyDescent="0.2">
      <c r="A38" s="33">
        <f t="shared" si="8"/>
        <v>45776</v>
      </c>
      <c r="B38" s="21" t="str">
        <f t="shared" si="4"/>
        <v>Di</v>
      </c>
      <c r="C38" s="46"/>
      <c r="D38" s="46"/>
      <c r="E38" s="42" t="str">
        <f t="shared" si="0"/>
        <v xml:space="preserve"> </v>
      </c>
      <c r="F38" s="35">
        <f t="shared" si="5"/>
        <v>45806</v>
      </c>
      <c r="G38" s="22" t="str">
        <f t="shared" si="1"/>
        <v>Do</v>
      </c>
      <c r="H38" s="46"/>
      <c r="I38" s="46"/>
      <c r="J38" s="42" t="str">
        <f t="shared" si="2"/>
        <v xml:space="preserve"> </v>
      </c>
      <c r="K38" s="35">
        <f t="shared" si="6"/>
        <v>45837</v>
      </c>
      <c r="L38" s="26" t="str">
        <f t="shared" si="7"/>
        <v>So</v>
      </c>
      <c r="M38" s="46"/>
      <c r="N38" s="46"/>
      <c r="O38" s="44" t="str">
        <f t="shared" si="3"/>
        <v xml:space="preserve"> </v>
      </c>
    </row>
    <row r="39" spans="1:15" ht="14.25" customHeight="1" x14ac:dyDescent="0.2">
      <c r="A39" s="33">
        <f t="shared" si="8"/>
        <v>45777</v>
      </c>
      <c r="B39" s="21" t="str">
        <f t="shared" si="4"/>
        <v>Mi</v>
      </c>
      <c r="C39" s="46"/>
      <c r="D39" s="46"/>
      <c r="E39" s="42" t="str">
        <f t="shared" si="0"/>
        <v xml:space="preserve"> </v>
      </c>
      <c r="F39" s="35">
        <f t="shared" si="5"/>
        <v>45807</v>
      </c>
      <c r="G39" s="22" t="str">
        <f t="shared" si="1"/>
        <v>Fr</v>
      </c>
      <c r="H39" s="46"/>
      <c r="I39" s="46"/>
      <c r="J39" s="42" t="str">
        <f t="shared" si="2"/>
        <v xml:space="preserve"> </v>
      </c>
      <c r="K39" s="35">
        <f t="shared" si="6"/>
        <v>45838</v>
      </c>
      <c r="L39" s="26" t="str">
        <f t="shared" si="7"/>
        <v>Mo</v>
      </c>
      <c r="M39" s="46"/>
      <c r="N39" s="46"/>
      <c r="O39" s="44" t="str">
        <f t="shared" si="3"/>
        <v xml:space="preserve"> </v>
      </c>
    </row>
    <row r="40" spans="1:15" ht="14.25" customHeight="1" x14ac:dyDescent="0.2">
      <c r="A40" s="17"/>
      <c r="B40" s="21"/>
      <c r="C40" s="48"/>
      <c r="D40" s="48"/>
      <c r="E40" s="42" t="str">
        <f t="shared" si="0"/>
        <v xml:space="preserve"> </v>
      </c>
      <c r="F40" s="35">
        <f t="shared" si="5"/>
        <v>45808</v>
      </c>
      <c r="G40" s="22" t="str">
        <f t="shared" si="1"/>
        <v>Sa</v>
      </c>
      <c r="H40" s="46"/>
      <c r="I40" s="46"/>
      <c r="J40" s="36" t="str">
        <f t="shared" si="2"/>
        <v xml:space="preserve"> </v>
      </c>
      <c r="K40" s="20"/>
      <c r="L40" s="26"/>
      <c r="M40" s="48"/>
      <c r="N40" s="48"/>
      <c r="O40" s="44" t="str">
        <f t="shared" si="3"/>
        <v xml:space="preserve"> </v>
      </c>
    </row>
    <row r="41" spans="1:15" ht="12.75" customHeight="1" x14ac:dyDescent="0.2">
      <c r="A41" s="95"/>
      <c r="B41" s="95"/>
      <c r="C41" s="95"/>
      <c r="D41" s="95"/>
      <c r="E41" s="37">
        <f>SUM(E10:E40)</f>
        <v>0</v>
      </c>
      <c r="F41" s="96"/>
      <c r="G41" s="95"/>
      <c r="H41" s="95"/>
      <c r="I41" s="95"/>
      <c r="J41" s="38">
        <f>SUM(J10:J40)</f>
        <v>0</v>
      </c>
      <c r="K41" s="95"/>
      <c r="L41" s="95"/>
      <c r="M41" s="95"/>
      <c r="N41" s="95"/>
      <c r="O41" s="39">
        <f>SUM(O10:O40)</f>
        <v>0</v>
      </c>
    </row>
    <row r="42" spans="1:15" ht="9.6" customHeight="1" thickBot="1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</row>
    <row r="43" spans="1:15" ht="15.75" customHeight="1" thickBot="1" x14ac:dyDescent="0.25">
      <c r="A43" s="99" t="s">
        <v>22</v>
      </c>
      <c r="B43" s="99"/>
      <c r="C43" s="99"/>
      <c r="D43" s="12"/>
      <c r="E43" s="40">
        <f>SUM(E41+J41+O41)</f>
        <v>0</v>
      </c>
      <c r="F43" s="14" t="s">
        <v>23</v>
      </c>
      <c r="G43" s="100"/>
      <c r="H43" s="100"/>
      <c r="I43" s="62" t="s">
        <v>24</v>
      </c>
      <c r="J43" s="62"/>
      <c r="K43" s="62"/>
      <c r="L43" s="3"/>
      <c r="M43" s="63">
        <f>SUM(E43*G43)</f>
        <v>0</v>
      </c>
      <c r="N43" s="64"/>
      <c r="O43" s="3"/>
    </row>
    <row r="44" spans="1:15" ht="24.75" customHeight="1" x14ac:dyDescent="0.2">
      <c r="A44" s="101" t="s">
        <v>25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</row>
    <row r="45" spans="1:15" ht="16.5" customHeight="1" x14ac:dyDescent="0.2">
      <c r="A45" s="97" t="s">
        <v>26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</row>
    <row r="46" spans="1:15" ht="17.850000000000001" customHeight="1" x14ac:dyDescent="0.2">
      <c r="A46" s="99" t="s">
        <v>27</v>
      </c>
      <c r="B46" s="99"/>
      <c r="C46" s="99"/>
      <c r="D46" s="53"/>
      <c r="E46" s="54" t="s">
        <v>28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ht="18.95" customHeight="1" x14ac:dyDescent="0.2">
      <c r="A47" s="102"/>
      <c r="B47" s="103"/>
      <c r="C47" s="103"/>
      <c r="D47" s="103"/>
      <c r="E47" s="104" t="s">
        <v>29</v>
      </c>
      <c r="F47" s="105"/>
      <c r="G47" s="105"/>
      <c r="H47" s="105"/>
      <c r="I47" s="105"/>
      <c r="J47" s="102"/>
      <c r="K47" s="103"/>
      <c r="L47" s="103"/>
      <c r="M47" s="102"/>
      <c r="N47" s="103"/>
      <c r="O47" s="106"/>
    </row>
    <row r="48" spans="1:15" ht="15.75" customHeight="1" x14ac:dyDescent="0.2">
      <c r="A48" s="56" t="s">
        <v>30</v>
      </c>
      <c r="B48" s="56"/>
      <c r="C48" s="56"/>
      <c r="D48" s="13"/>
      <c r="E48" s="55" t="s">
        <v>31</v>
      </c>
      <c r="F48" s="13"/>
      <c r="G48" s="13"/>
      <c r="H48" s="13"/>
      <c r="I48" s="13"/>
      <c r="J48" s="55" t="s">
        <v>32</v>
      </c>
      <c r="K48" s="13"/>
      <c r="L48" s="13"/>
      <c r="M48" s="56" t="s">
        <v>33</v>
      </c>
      <c r="N48" s="56"/>
      <c r="O48" s="13"/>
    </row>
    <row r="49" spans="1:15" ht="15.75" customHeight="1" x14ac:dyDescent="0.2">
      <c r="A49" s="97" t="s">
        <v>34</v>
      </c>
      <c r="B49" s="97"/>
      <c r="C49" s="97"/>
      <c r="D49" s="53"/>
      <c r="E49" s="53"/>
      <c r="F49" s="53"/>
      <c r="G49" s="53"/>
      <c r="H49" s="53"/>
      <c r="I49" s="53"/>
      <c r="J49" s="97" t="s">
        <v>35</v>
      </c>
      <c r="K49" s="97"/>
      <c r="L49" s="97"/>
      <c r="M49" s="97"/>
      <c r="N49" s="97"/>
      <c r="O49" s="97"/>
    </row>
    <row r="50" spans="1:15" ht="24.75" customHeight="1" x14ac:dyDescent="0.2">
      <c r="A50" s="101"/>
      <c r="B50" s="101"/>
      <c r="C50" s="101"/>
      <c r="D50" s="101"/>
      <c r="E50" s="101"/>
      <c r="F50" s="101"/>
      <c r="G50" s="101"/>
      <c r="H50" s="101"/>
      <c r="I50" s="107"/>
      <c r="J50" s="108"/>
      <c r="K50" s="109"/>
      <c r="L50" s="109"/>
      <c r="M50" s="109"/>
      <c r="N50" s="109"/>
      <c r="O50" s="109"/>
    </row>
    <row r="51" spans="1:15" ht="25.5" customHeight="1" x14ac:dyDescent="0.2">
      <c r="A51" s="52"/>
      <c r="B51" s="110" t="s">
        <v>36</v>
      </c>
      <c r="C51" s="110"/>
      <c r="D51" s="110"/>
      <c r="E51" s="110"/>
      <c r="F51" s="110"/>
      <c r="G51" s="53"/>
      <c r="H51" s="53"/>
      <c r="I51" s="15" t="s">
        <v>37</v>
      </c>
      <c r="J51" s="52"/>
      <c r="K51" s="52"/>
      <c r="L51" s="111" t="s">
        <v>38</v>
      </c>
      <c r="M51" s="111"/>
      <c r="N51" s="111"/>
      <c r="O51" s="111"/>
    </row>
  </sheetData>
  <mergeCells count="53">
    <mergeCell ref="A1:O1"/>
    <mergeCell ref="A3:D3"/>
    <mergeCell ref="H3:I3"/>
    <mergeCell ref="K3:L3"/>
    <mergeCell ref="A4:B4"/>
    <mergeCell ref="C4:G4"/>
    <mergeCell ref="H4:I4"/>
    <mergeCell ref="J4:O4"/>
    <mergeCell ref="A5:B5"/>
    <mergeCell ref="C5:G5"/>
    <mergeCell ref="H5:I5"/>
    <mergeCell ref="J5:O5"/>
    <mergeCell ref="H6:I6"/>
    <mergeCell ref="J6:O6"/>
    <mergeCell ref="B7:C7"/>
    <mergeCell ref="G7:H7"/>
    <mergeCell ref="L7:M7"/>
    <mergeCell ref="A8:B9"/>
    <mergeCell ref="C8:D8"/>
    <mergeCell ref="E8:E9"/>
    <mergeCell ref="F8:G9"/>
    <mergeCell ref="H8:I8"/>
    <mergeCell ref="J8:J9"/>
    <mergeCell ref="K8:L9"/>
    <mergeCell ref="A44:O44"/>
    <mergeCell ref="M8:N8"/>
    <mergeCell ref="O8:O9"/>
    <mergeCell ref="R14:S14"/>
    <mergeCell ref="R16:S16"/>
    <mergeCell ref="R18:S18"/>
    <mergeCell ref="A41:D41"/>
    <mergeCell ref="F41:I41"/>
    <mergeCell ref="K41:N41"/>
    <mergeCell ref="A42:O42"/>
    <mergeCell ref="A43:C43"/>
    <mergeCell ref="G43:H43"/>
    <mergeCell ref="I43:K43"/>
    <mergeCell ref="M43:N43"/>
    <mergeCell ref="A45:O45"/>
    <mergeCell ref="A46:C46"/>
    <mergeCell ref="A47:D47"/>
    <mergeCell ref="E47:I47"/>
    <mergeCell ref="J47:L47"/>
    <mergeCell ref="M47:O47"/>
    <mergeCell ref="B51:F51"/>
    <mergeCell ref="L51:O51"/>
    <mergeCell ref="A48:C48"/>
    <mergeCell ref="M48:N48"/>
    <mergeCell ref="A49:C49"/>
    <mergeCell ref="J49:O49"/>
    <mergeCell ref="A50:H50"/>
    <mergeCell ref="I50:J50"/>
    <mergeCell ref="K50:O50"/>
  </mergeCells>
  <conditionalFormatting sqref="G10:G40">
    <cfRule type="cellIs" dxfId="44" priority="6" operator="equal">
      <formula>"So"</formula>
    </cfRule>
    <cfRule type="cellIs" dxfId="43" priority="7" operator="equal">
      <formula>"Sa"</formula>
    </cfRule>
    <cfRule type="expression" dxfId="42" priority="15">
      <formula>SUM(MONTH(F10)-$F$7)=1</formula>
    </cfRule>
  </conditionalFormatting>
  <conditionalFormatting sqref="F10:F40">
    <cfRule type="expression" dxfId="41" priority="14">
      <formula>SUM(MONTH(F10)-$F$7)=1</formula>
    </cfRule>
  </conditionalFormatting>
  <conditionalFormatting sqref="B10:B40">
    <cfRule type="cellIs" dxfId="40" priority="8" operator="equal">
      <formula>"So"</formula>
    </cfRule>
    <cfRule type="cellIs" dxfId="39" priority="9" operator="equal">
      <formula>"Sa"</formula>
    </cfRule>
    <cfRule type="expression" dxfId="38" priority="13">
      <formula>SUM(MONTH(A10)-$A$7)=1</formula>
    </cfRule>
  </conditionalFormatting>
  <conditionalFormatting sqref="A10:A40">
    <cfRule type="expression" dxfId="37" priority="12">
      <formula>SUM(MONTH(A10)-$A$7)=1</formula>
    </cfRule>
  </conditionalFormatting>
  <conditionalFormatting sqref="K10:K40">
    <cfRule type="expression" dxfId="36" priority="11">
      <formula>SUM(MONTH(K10)-$K$7)=1</formula>
    </cfRule>
  </conditionalFormatting>
  <conditionalFormatting sqref="L10:L40">
    <cfRule type="cellIs" dxfId="35" priority="4" operator="equal">
      <formula>"So"</formula>
    </cfRule>
    <cfRule type="cellIs" dxfId="34" priority="5" operator="equal">
      <formula>"Sa"</formula>
    </cfRule>
    <cfRule type="expression" dxfId="33" priority="10">
      <formula>SUM(MONTH(K10)-$K$7)=1</formula>
    </cfRule>
  </conditionalFormatting>
  <conditionalFormatting sqref="A10:E39">
    <cfRule type="expression" dxfId="32" priority="3">
      <formula>OR(WEEKDAY($A10)=7,WEEKDAY($A10)=1)</formula>
    </cfRule>
  </conditionalFormatting>
  <conditionalFormatting sqref="F10:J40">
    <cfRule type="expression" dxfId="31" priority="2">
      <formula>OR(WEEKDAY($F10)=7,WEEKDAY($F10)=1)</formula>
    </cfRule>
  </conditionalFormatting>
  <conditionalFormatting sqref="K10:O39">
    <cfRule type="expression" dxfId="30" priority="1">
      <formula>OR(WEEKDAY($K10)=7,WEEKDAY($K10)=1)</formula>
    </cfRule>
  </conditionalFormatting>
  <pageMargins left="0.7" right="0.7" top="0.75" bottom="0.75" header="0.3" footer="0.3"/>
  <pageSetup paperSize="9" scale="80" orientation="portrait" horizontalDpi="1200" verticalDpi="1200" r:id="rId1"/>
  <ignoredErrors>
    <ignoredError sqref="A7 F7 K7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1"/>
  <sheetViews>
    <sheetView showZeros="0" zoomScaleNormal="100" workbookViewId="0">
      <selection activeCell="V7" sqref="V7"/>
    </sheetView>
  </sheetViews>
  <sheetFormatPr baseColWidth="10" defaultColWidth="9.33203125" defaultRowHeight="12.75" x14ac:dyDescent="0.2"/>
  <cols>
    <col min="1" max="2" width="5.83203125" customWidth="1"/>
    <col min="3" max="4" width="9.1640625" customWidth="1"/>
    <col min="5" max="5" width="10" customWidth="1"/>
    <col min="6" max="7" width="5.83203125" customWidth="1"/>
    <col min="8" max="9" width="9.1640625" customWidth="1"/>
    <col min="10" max="10" width="10" customWidth="1"/>
    <col min="11" max="12" width="5.83203125" customWidth="1"/>
    <col min="13" max="14" width="9.1640625" customWidth="1"/>
    <col min="15" max="15" width="10" customWidth="1"/>
    <col min="16" max="16" width="2.1640625" customWidth="1"/>
  </cols>
  <sheetData>
    <row r="1" spans="1:20" ht="67.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20" ht="16.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0" ht="39" customHeight="1" x14ac:dyDescent="0.2">
      <c r="A3" s="66" t="s">
        <v>1</v>
      </c>
      <c r="B3" s="66"/>
      <c r="C3" s="66"/>
      <c r="D3" s="66"/>
      <c r="E3" s="51"/>
      <c r="F3" s="50"/>
      <c r="G3" s="1" t="s">
        <v>43</v>
      </c>
      <c r="H3" s="74" t="s">
        <v>3</v>
      </c>
      <c r="I3" s="74"/>
      <c r="J3" s="7" t="s">
        <v>4</v>
      </c>
      <c r="K3" s="67">
        <f>'1. Quartal'!K3:L3</f>
        <v>2025</v>
      </c>
      <c r="L3" s="67"/>
      <c r="M3" s="50"/>
      <c r="N3" s="50"/>
      <c r="O3" s="50"/>
    </row>
    <row r="4" spans="1:20" ht="18.95" customHeight="1" x14ac:dyDescent="0.2">
      <c r="A4" s="68" t="s">
        <v>5</v>
      </c>
      <c r="B4" s="68"/>
      <c r="C4" s="69"/>
      <c r="D4" s="70"/>
      <c r="E4" s="70"/>
      <c r="F4" s="70"/>
      <c r="G4" s="71"/>
      <c r="H4" s="72" t="s">
        <v>6</v>
      </c>
      <c r="I4" s="73"/>
      <c r="J4" s="69"/>
      <c r="K4" s="70"/>
      <c r="L4" s="70"/>
      <c r="M4" s="70"/>
      <c r="N4" s="70"/>
      <c r="O4" s="71"/>
    </row>
    <row r="5" spans="1:20" ht="18.95" customHeight="1" x14ac:dyDescent="0.2">
      <c r="A5" s="75" t="s">
        <v>7</v>
      </c>
      <c r="B5" s="75"/>
      <c r="C5" s="69"/>
      <c r="D5" s="70"/>
      <c r="E5" s="70"/>
      <c r="F5" s="70"/>
      <c r="G5" s="71"/>
      <c r="H5" s="72" t="s">
        <v>8</v>
      </c>
      <c r="I5" s="73"/>
      <c r="J5" s="76"/>
      <c r="K5" s="77"/>
      <c r="L5" s="77"/>
      <c r="M5" s="77"/>
      <c r="N5" s="77"/>
      <c r="O5" s="78"/>
    </row>
    <row r="6" spans="1:20" ht="20.25" customHeight="1" thickBot="1" x14ac:dyDescent="0.25">
      <c r="A6" s="5"/>
      <c r="B6" s="5"/>
      <c r="C6" s="5"/>
      <c r="D6" s="5"/>
      <c r="E6" s="5"/>
      <c r="F6" s="5"/>
      <c r="G6" s="5"/>
      <c r="H6" s="60" t="s">
        <v>9</v>
      </c>
      <c r="I6" s="61"/>
      <c r="J6" s="57"/>
      <c r="K6" s="58"/>
      <c r="L6" s="58"/>
      <c r="M6" s="58"/>
      <c r="N6" s="58"/>
      <c r="O6" s="59"/>
    </row>
    <row r="7" spans="1:20" ht="14.25" customHeight="1" thickBot="1" x14ac:dyDescent="0.25">
      <c r="A7" s="30" t="s">
        <v>44</v>
      </c>
      <c r="B7" s="81">
        <f>DATE(D7,A7,1)</f>
        <v>45839</v>
      </c>
      <c r="C7" s="81"/>
      <c r="D7" s="18">
        <f>K3</f>
        <v>2025</v>
      </c>
      <c r="E7" s="11"/>
      <c r="F7" s="29" t="s">
        <v>45</v>
      </c>
      <c r="G7" s="81">
        <f>DATE(I7,F7,1)</f>
        <v>45870</v>
      </c>
      <c r="H7" s="81"/>
      <c r="I7" s="18">
        <f>K3</f>
        <v>2025</v>
      </c>
      <c r="J7" s="10"/>
      <c r="K7" s="28" t="s">
        <v>46</v>
      </c>
      <c r="L7" s="81">
        <f>DATE(N7,K7,1)</f>
        <v>45901</v>
      </c>
      <c r="M7" s="81"/>
      <c r="N7" s="27">
        <f>K3</f>
        <v>2025</v>
      </c>
      <c r="O7" s="6"/>
    </row>
    <row r="8" spans="1:20" ht="14.25" customHeight="1" x14ac:dyDescent="0.2">
      <c r="A8" s="85" t="s">
        <v>13</v>
      </c>
      <c r="B8" s="86"/>
      <c r="C8" s="89" t="s">
        <v>14</v>
      </c>
      <c r="D8" s="90"/>
      <c r="E8" s="85" t="s">
        <v>15</v>
      </c>
      <c r="F8" s="91" t="s">
        <v>13</v>
      </c>
      <c r="G8" s="92"/>
      <c r="H8" s="89" t="s">
        <v>14</v>
      </c>
      <c r="I8" s="90"/>
      <c r="J8" s="85" t="s">
        <v>15</v>
      </c>
      <c r="K8" s="91" t="s">
        <v>13</v>
      </c>
      <c r="L8" s="92"/>
      <c r="M8" s="89" t="s">
        <v>14</v>
      </c>
      <c r="N8" s="90"/>
      <c r="O8" s="79" t="s">
        <v>15</v>
      </c>
    </row>
    <row r="9" spans="1:20" ht="14.25" customHeight="1" thickBot="1" x14ac:dyDescent="0.25">
      <c r="A9" s="87"/>
      <c r="B9" s="88"/>
      <c r="C9" s="8" t="s">
        <v>16</v>
      </c>
      <c r="D9" s="9" t="s">
        <v>17</v>
      </c>
      <c r="E9" s="87"/>
      <c r="F9" s="93"/>
      <c r="G9" s="94"/>
      <c r="H9" s="9" t="s">
        <v>16</v>
      </c>
      <c r="I9" s="9" t="s">
        <v>17</v>
      </c>
      <c r="J9" s="87"/>
      <c r="K9" s="93"/>
      <c r="L9" s="94"/>
      <c r="M9" s="9" t="s">
        <v>16</v>
      </c>
      <c r="N9" s="9" t="s">
        <v>18</v>
      </c>
      <c r="O9" s="80"/>
      <c r="S9" s="2"/>
    </row>
    <row r="10" spans="1:20" ht="14.25" customHeight="1" x14ac:dyDescent="0.2">
      <c r="A10" s="33">
        <f>DATE(D7,A7,1)</f>
        <v>45839</v>
      </c>
      <c r="B10" s="32" t="str">
        <f>TEXT(A10,"TTT")</f>
        <v>Di</v>
      </c>
      <c r="C10" s="45"/>
      <c r="D10" s="45"/>
      <c r="E10" s="41" t="str">
        <f t="shared" ref="E10:E40" si="0">IF(N(C10)&lt;&gt;0,(MOD(D10-C10,1)+0)*24," ")</f>
        <v xml:space="preserve"> </v>
      </c>
      <c r="F10" s="34">
        <f>DATE(I7,F7,1)</f>
        <v>45870</v>
      </c>
      <c r="G10" s="24" t="str">
        <f t="shared" ref="G10:G39" si="1">TEXT(F10,"TTT")</f>
        <v>Fr</v>
      </c>
      <c r="H10" s="45"/>
      <c r="I10" s="45"/>
      <c r="J10" s="41" t="str">
        <f t="shared" ref="J10:J40" si="2">IF(N(H10)&lt;&gt;0,(MOD(I10-H10,1)+0)*24," ")</f>
        <v xml:space="preserve"> </v>
      </c>
      <c r="K10" s="34">
        <f>DATE(N7,K7,1)</f>
        <v>45901</v>
      </c>
      <c r="L10" s="25" t="str">
        <f>TEXT(K10,"TTT")</f>
        <v>Mo</v>
      </c>
      <c r="M10" s="45"/>
      <c r="N10" s="45"/>
      <c r="O10" s="43" t="str">
        <f t="shared" ref="O10:O40" si="3">IF(N(M10)&lt;&gt;0,(MOD(N10-M10,1)+0)*24," ")</f>
        <v xml:space="preserve"> </v>
      </c>
      <c r="R10" s="16"/>
      <c r="S10" s="16"/>
      <c r="T10" s="16"/>
    </row>
    <row r="11" spans="1:20" ht="14.25" customHeight="1" x14ac:dyDescent="0.2">
      <c r="A11" s="33">
        <f>A10+DAY(1)</f>
        <v>45840</v>
      </c>
      <c r="B11" s="32" t="str">
        <f t="shared" ref="B11:B40" si="4">TEXT(A11,"TTT")</f>
        <v>Mi</v>
      </c>
      <c r="C11" s="46"/>
      <c r="D11" s="46"/>
      <c r="E11" s="42" t="str">
        <f t="shared" si="0"/>
        <v xml:space="preserve"> </v>
      </c>
      <c r="F11" s="35">
        <f t="shared" ref="F11:F39" si="5">F10+DAY(1)</f>
        <v>45871</v>
      </c>
      <c r="G11" s="31" t="str">
        <f t="shared" si="1"/>
        <v>Sa</v>
      </c>
      <c r="H11" s="46"/>
      <c r="I11" s="46"/>
      <c r="J11" s="42" t="str">
        <f t="shared" si="2"/>
        <v xml:space="preserve"> </v>
      </c>
      <c r="K11" s="35">
        <f t="shared" ref="K11:K40" si="6">K10+DAY(1)</f>
        <v>45902</v>
      </c>
      <c r="L11" s="26" t="str">
        <f t="shared" ref="L11:L40" si="7">TEXT(K11,"TTT")</f>
        <v>Di</v>
      </c>
      <c r="M11" s="46"/>
      <c r="N11" s="46"/>
      <c r="O11" s="44" t="str">
        <f t="shared" si="3"/>
        <v xml:space="preserve"> </v>
      </c>
    </row>
    <row r="12" spans="1:20" ht="14.25" customHeight="1" x14ac:dyDescent="0.2">
      <c r="A12" s="33">
        <f t="shared" ref="A12:A40" si="8">A11+DAY(1)</f>
        <v>45841</v>
      </c>
      <c r="B12" s="32" t="str">
        <f t="shared" si="4"/>
        <v>Do</v>
      </c>
      <c r="C12" s="46"/>
      <c r="D12" s="46"/>
      <c r="E12" s="42" t="str">
        <f t="shared" si="0"/>
        <v xml:space="preserve"> </v>
      </c>
      <c r="F12" s="35">
        <f t="shared" si="5"/>
        <v>45872</v>
      </c>
      <c r="G12" s="31" t="str">
        <f t="shared" si="1"/>
        <v>So</v>
      </c>
      <c r="H12" s="46"/>
      <c r="I12" s="46"/>
      <c r="J12" s="42" t="str">
        <f t="shared" si="2"/>
        <v xml:space="preserve"> </v>
      </c>
      <c r="K12" s="35">
        <f t="shared" si="6"/>
        <v>45903</v>
      </c>
      <c r="L12" s="26" t="str">
        <f t="shared" si="7"/>
        <v>Mi</v>
      </c>
      <c r="M12" s="46"/>
      <c r="N12" s="46"/>
      <c r="O12" s="44" t="str">
        <f t="shared" si="3"/>
        <v xml:space="preserve"> </v>
      </c>
    </row>
    <row r="13" spans="1:20" ht="14.25" customHeight="1" x14ac:dyDescent="0.2">
      <c r="A13" s="33">
        <f t="shared" si="8"/>
        <v>45842</v>
      </c>
      <c r="B13" s="32" t="str">
        <f t="shared" si="4"/>
        <v>Fr</v>
      </c>
      <c r="C13" s="46"/>
      <c r="D13" s="46"/>
      <c r="E13" s="42" t="str">
        <f t="shared" si="0"/>
        <v xml:space="preserve"> </v>
      </c>
      <c r="F13" s="35">
        <f t="shared" si="5"/>
        <v>45873</v>
      </c>
      <c r="G13" s="31" t="str">
        <f t="shared" si="1"/>
        <v>Mo</v>
      </c>
      <c r="H13" s="46"/>
      <c r="I13" s="46"/>
      <c r="J13" s="42" t="str">
        <f t="shared" si="2"/>
        <v xml:space="preserve"> </v>
      </c>
      <c r="K13" s="35">
        <f t="shared" si="6"/>
        <v>45904</v>
      </c>
      <c r="L13" s="26" t="str">
        <f t="shared" si="7"/>
        <v>Do</v>
      </c>
      <c r="M13" s="46"/>
      <c r="N13" s="46"/>
      <c r="O13" s="44" t="str">
        <f t="shared" si="3"/>
        <v xml:space="preserve"> </v>
      </c>
    </row>
    <row r="14" spans="1:20" ht="14.25" customHeight="1" x14ac:dyDescent="0.2">
      <c r="A14" s="33">
        <f t="shared" si="8"/>
        <v>45843</v>
      </c>
      <c r="B14" s="32" t="str">
        <f t="shared" si="4"/>
        <v>Sa</v>
      </c>
      <c r="C14" s="47"/>
      <c r="D14" s="47"/>
      <c r="E14" s="42" t="str">
        <f t="shared" si="0"/>
        <v xml:space="preserve"> </v>
      </c>
      <c r="F14" s="35">
        <f t="shared" si="5"/>
        <v>45874</v>
      </c>
      <c r="G14" s="31" t="str">
        <f t="shared" si="1"/>
        <v>Di</v>
      </c>
      <c r="H14" s="47"/>
      <c r="I14" s="47"/>
      <c r="J14" s="42" t="str">
        <f t="shared" si="2"/>
        <v xml:space="preserve"> </v>
      </c>
      <c r="K14" s="35">
        <f t="shared" si="6"/>
        <v>45905</v>
      </c>
      <c r="L14" s="26" t="str">
        <f t="shared" si="7"/>
        <v>Fr</v>
      </c>
      <c r="M14" s="47"/>
      <c r="N14" s="47"/>
      <c r="O14" s="44" t="str">
        <f t="shared" si="3"/>
        <v xml:space="preserve"> </v>
      </c>
      <c r="R14" s="82" t="s">
        <v>19</v>
      </c>
      <c r="S14" s="82"/>
    </row>
    <row r="15" spans="1:20" ht="14.25" customHeight="1" x14ac:dyDescent="0.2">
      <c r="A15" s="33">
        <f t="shared" si="8"/>
        <v>45844</v>
      </c>
      <c r="B15" s="32" t="str">
        <f t="shared" si="4"/>
        <v>So</v>
      </c>
      <c r="C15" s="46"/>
      <c r="D15" s="46"/>
      <c r="E15" s="42" t="str">
        <f t="shared" si="0"/>
        <v xml:space="preserve"> </v>
      </c>
      <c r="F15" s="35">
        <f t="shared" si="5"/>
        <v>45875</v>
      </c>
      <c r="G15" s="31" t="str">
        <f t="shared" si="1"/>
        <v>Mi</v>
      </c>
      <c r="H15" s="46"/>
      <c r="I15" s="46"/>
      <c r="J15" s="42" t="str">
        <f t="shared" si="2"/>
        <v xml:space="preserve"> </v>
      </c>
      <c r="K15" s="35">
        <f t="shared" si="6"/>
        <v>45906</v>
      </c>
      <c r="L15" s="26" t="str">
        <f t="shared" si="7"/>
        <v>Sa</v>
      </c>
      <c r="M15" s="46"/>
      <c r="N15" s="46"/>
      <c r="O15" s="44" t="str">
        <f t="shared" si="3"/>
        <v xml:space="preserve"> </v>
      </c>
      <c r="R15" s="4"/>
      <c r="S15" s="4"/>
    </row>
    <row r="16" spans="1:20" ht="14.25" customHeight="1" x14ac:dyDescent="0.2">
      <c r="A16" s="33">
        <f t="shared" si="8"/>
        <v>45845</v>
      </c>
      <c r="B16" s="32" t="str">
        <f t="shared" si="4"/>
        <v>Mo</v>
      </c>
      <c r="C16" s="46"/>
      <c r="D16" s="46"/>
      <c r="E16" s="42" t="str">
        <f t="shared" si="0"/>
        <v xml:space="preserve"> </v>
      </c>
      <c r="F16" s="35">
        <f t="shared" si="5"/>
        <v>45876</v>
      </c>
      <c r="G16" s="31" t="str">
        <f t="shared" si="1"/>
        <v>Do</v>
      </c>
      <c r="H16" s="46"/>
      <c r="I16" s="46"/>
      <c r="J16" s="42" t="str">
        <f t="shared" si="2"/>
        <v xml:space="preserve"> </v>
      </c>
      <c r="K16" s="35">
        <f t="shared" si="6"/>
        <v>45907</v>
      </c>
      <c r="L16" s="26" t="str">
        <f t="shared" si="7"/>
        <v>So</v>
      </c>
      <c r="M16" s="46"/>
      <c r="N16" s="46"/>
      <c r="O16" s="44" t="str">
        <f t="shared" si="3"/>
        <v xml:space="preserve"> </v>
      </c>
      <c r="R16" s="83" t="s">
        <v>20</v>
      </c>
      <c r="S16" s="83"/>
    </row>
    <row r="17" spans="1:19" ht="14.25" customHeight="1" x14ac:dyDescent="0.2">
      <c r="A17" s="33">
        <f t="shared" si="8"/>
        <v>45846</v>
      </c>
      <c r="B17" s="32" t="str">
        <f t="shared" si="4"/>
        <v>Di</v>
      </c>
      <c r="C17" s="46"/>
      <c r="D17" s="46"/>
      <c r="E17" s="42" t="str">
        <f t="shared" si="0"/>
        <v xml:space="preserve"> </v>
      </c>
      <c r="F17" s="35">
        <f t="shared" si="5"/>
        <v>45877</v>
      </c>
      <c r="G17" s="31" t="str">
        <f t="shared" si="1"/>
        <v>Fr</v>
      </c>
      <c r="H17" s="46"/>
      <c r="I17" s="46"/>
      <c r="J17" s="42" t="str">
        <f t="shared" si="2"/>
        <v xml:space="preserve"> </v>
      </c>
      <c r="K17" s="35">
        <f t="shared" si="6"/>
        <v>45908</v>
      </c>
      <c r="L17" s="26" t="str">
        <f t="shared" si="7"/>
        <v>Mo</v>
      </c>
      <c r="M17" s="46"/>
      <c r="N17" s="46"/>
      <c r="O17" s="44" t="str">
        <f t="shared" si="3"/>
        <v xml:space="preserve"> </v>
      </c>
    </row>
    <row r="18" spans="1:19" ht="14.25" customHeight="1" x14ac:dyDescent="0.2">
      <c r="A18" s="33">
        <f t="shared" si="8"/>
        <v>45847</v>
      </c>
      <c r="B18" s="32" t="str">
        <f t="shared" si="4"/>
        <v>Mi</v>
      </c>
      <c r="C18" s="46"/>
      <c r="D18" s="46"/>
      <c r="E18" s="42" t="str">
        <f t="shared" si="0"/>
        <v xml:space="preserve"> </v>
      </c>
      <c r="F18" s="35">
        <f t="shared" si="5"/>
        <v>45878</v>
      </c>
      <c r="G18" s="31" t="str">
        <f t="shared" si="1"/>
        <v>Sa</v>
      </c>
      <c r="H18" s="46"/>
      <c r="I18" s="46"/>
      <c r="J18" s="42" t="str">
        <f t="shared" si="2"/>
        <v xml:space="preserve"> </v>
      </c>
      <c r="K18" s="35">
        <f t="shared" si="6"/>
        <v>45909</v>
      </c>
      <c r="L18" s="26" t="str">
        <f t="shared" si="7"/>
        <v>Di</v>
      </c>
      <c r="M18" s="46"/>
      <c r="N18" s="46"/>
      <c r="O18" s="44" t="str">
        <f t="shared" si="3"/>
        <v xml:space="preserve"> </v>
      </c>
      <c r="R18" s="84" t="s">
        <v>21</v>
      </c>
      <c r="S18" s="84"/>
    </row>
    <row r="19" spans="1:19" ht="14.25" customHeight="1" x14ac:dyDescent="0.2">
      <c r="A19" s="33">
        <f t="shared" si="8"/>
        <v>45848</v>
      </c>
      <c r="B19" s="32" t="str">
        <f t="shared" si="4"/>
        <v>Do</v>
      </c>
      <c r="C19" s="46"/>
      <c r="D19" s="46"/>
      <c r="E19" s="42" t="str">
        <f t="shared" si="0"/>
        <v xml:space="preserve"> </v>
      </c>
      <c r="F19" s="35">
        <f t="shared" si="5"/>
        <v>45879</v>
      </c>
      <c r="G19" s="31" t="str">
        <f t="shared" si="1"/>
        <v>So</v>
      </c>
      <c r="H19" s="46"/>
      <c r="I19" s="46"/>
      <c r="J19" s="42" t="str">
        <f t="shared" si="2"/>
        <v xml:space="preserve"> </v>
      </c>
      <c r="K19" s="35">
        <f t="shared" si="6"/>
        <v>45910</v>
      </c>
      <c r="L19" s="26" t="str">
        <f t="shared" si="7"/>
        <v>Mi</v>
      </c>
      <c r="M19" s="46"/>
      <c r="N19" s="46"/>
      <c r="O19" s="44" t="str">
        <f t="shared" si="3"/>
        <v xml:space="preserve"> </v>
      </c>
    </row>
    <row r="20" spans="1:19" ht="14.25" customHeight="1" x14ac:dyDescent="0.2">
      <c r="A20" s="33">
        <f t="shared" si="8"/>
        <v>45849</v>
      </c>
      <c r="B20" s="32" t="str">
        <f t="shared" si="4"/>
        <v>Fr</v>
      </c>
      <c r="C20" s="46"/>
      <c r="D20" s="46"/>
      <c r="E20" s="42" t="str">
        <f t="shared" si="0"/>
        <v xml:space="preserve"> </v>
      </c>
      <c r="F20" s="35">
        <f t="shared" si="5"/>
        <v>45880</v>
      </c>
      <c r="G20" s="31" t="str">
        <f t="shared" si="1"/>
        <v>Mo</v>
      </c>
      <c r="H20" s="46"/>
      <c r="I20" s="46"/>
      <c r="J20" s="42" t="str">
        <f t="shared" si="2"/>
        <v xml:space="preserve"> </v>
      </c>
      <c r="K20" s="35">
        <f t="shared" si="6"/>
        <v>45911</v>
      </c>
      <c r="L20" s="26" t="str">
        <f t="shared" si="7"/>
        <v>Do</v>
      </c>
      <c r="M20" s="46"/>
      <c r="N20" s="46"/>
      <c r="O20" s="44" t="str">
        <f t="shared" si="3"/>
        <v xml:space="preserve"> </v>
      </c>
    </row>
    <row r="21" spans="1:19" ht="14.25" customHeight="1" x14ac:dyDescent="0.2">
      <c r="A21" s="33">
        <f t="shared" si="8"/>
        <v>45850</v>
      </c>
      <c r="B21" s="32" t="str">
        <f t="shared" si="4"/>
        <v>Sa</v>
      </c>
      <c r="C21" s="46"/>
      <c r="D21" s="46"/>
      <c r="E21" s="42" t="str">
        <f t="shared" si="0"/>
        <v xml:space="preserve"> </v>
      </c>
      <c r="F21" s="35">
        <f t="shared" si="5"/>
        <v>45881</v>
      </c>
      <c r="G21" s="31" t="str">
        <f t="shared" si="1"/>
        <v>Di</v>
      </c>
      <c r="H21" s="46"/>
      <c r="I21" s="46"/>
      <c r="J21" s="42" t="str">
        <f t="shared" si="2"/>
        <v xml:space="preserve"> </v>
      </c>
      <c r="K21" s="35">
        <f t="shared" si="6"/>
        <v>45912</v>
      </c>
      <c r="L21" s="26" t="str">
        <f t="shared" si="7"/>
        <v>Fr</v>
      </c>
      <c r="M21" s="46"/>
      <c r="N21" s="46"/>
      <c r="O21" s="44" t="str">
        <f t="shared" si="3"/>
        <v xml:space="preserve"> </v>
      </c>
    </row>
    <row r="22" spans="1:19" ht="14.25" customHeight="1" x14ac:dyDescent="0.2">
      <c r="A22" s="33">
        <f t="shared" si="8"/>
        <v>45851</v>
      </c>
      <c r="B22" s="32" t="str">
        <f t="shared" si="4"/>
        <v>So</v>
      </c>
      <c r="C22" s="46"/>
      <c r="D22" s="46"/>
      <c r="E22" s="42" t="str">
        <f t="shared" si="0"/>
        <v xml:space="preserve"> </v>
      </c>
      <c r="F22" s="35">
        <f t="shared" si="5"/>
        <v>45882</v>
      </c>
      <c r="G22" s="31" t="str">
        <f t="shared" si="1"/>
        <v>Mi</v>
      </c>
      <c r="H22" s="46"/>
      <c r="I22" s="46"/>
      <c r="J22" s="42" t="str">
        <f t="shared" si="2"/>
        <v xml:space="preserve"> </v>
      </c>
      <c r="K22" s="35">
        <f t="shared" si="6"/>
        <v>45913</v>
      </c>
      <c r="L22" s="26" t="str">
        <f t="shared" si="7"/>
        <v>Sa</v>
      </c>
      <c r="M22" s="46"/>
      <c r="N22" s="46"/>
      <c r="O22" s="44" t="str">
        <f t="shared" si="3"/>
        <v xml:space="preserve"> </v>
      </c>
    </row>
    <row r="23" spans="1:19" ht="14.25" customHeight="1" x14ac:dyDescent="0.2">
      <c r="A23" s="33">
        <f t="shared" si="8"/>
        <v>45852</v>
      </c>
      <c r="B23" s="32" t="str">
        <f t="shared" si="4"/>
        <v>Mo</v>
      </c>
      <c r="C23" s="46"/>
      <c r="D23" s="46"/>
      <c r="E23" s="42" t="str">
        <f t="shared" si="0"/>
        <v xml:space="preserve"> </v>
      </c>
      <c r="F23" s="35">
        <f t="shared" si="5"/>
        <v>45883</v>
      </c>
      <c r="G23" s="31" t="str">
        <f t="shared" si="1"/>
        <v>Do</v>
      </c>
      <c r="H23" s="46"/>
      <c r="I23" s="46"/>
      <c r="J23" s="42" t="str">
        <f t="shared" si="2"/>
        <v xml:space="preserve"> </v>
      </c>
      <c r="K23" s="35">
        <f t="shared" si="6"/>
        <v>45914</v>
      </c>
      <c r="L23" s="26" t="str">
        <f t="shared" si="7"/>
        <v>So</v>
      </c>
      <c r="M23" s="46"/>
      <c r="N23" s="46"/>
      <c r="O23" s="44" t="str">
        <f t="shared" si="3"/>
        <v xml:space="preserve"> </v>
      </c>
    </row>
    <row r="24" spans="1:19" ht="14.25" customHeight="1" x14ac:dyDescent="0.2">
      <c r="A24" s="33">
        <f t="shared" si="8"/>
        <v>45853</v>
      </c>
      <c r="B24" s="32" t="str">
        <f t="shared" si="4"/>
        <v>Di</v>
      </c>
      <c r="C24" s="46"/>
      <c r="D24" s="46"/>
      <c r="E24" s="42" t="str">
        <f t="shared" si="0"/>
        <v xml:space="preserve"> </v>
      </c>
      <c r="F24" s="35">
        <f t="shared" si="5"/>
        <v>45884</v>
      </c>
      <c r="G24" s="31" t="str">
        <f t="shared" si="1"/>
        <v>Fr</v>
      </c>
      <c r="H24" s="46"/>
      <c r="I24" s="46"/>
      <c r="J24" s="42" t="str">
        <f t="shared" si="2"/>
        <v xml:space="preserve"> </v>
      </c>
      <c r="K24" s="35">
        <f t="shared" si="6"/>
        <v>45915</v>
      </c>
      <c r="L24" s="26" t="str">
        <f t="shared" si="7"/>
        <v>Mo</v>
      </c>
      <c r="M24" s="46"/>
      <c r="N24" s="46"/>
      <c r="O24" s="44" t="str">
        <f t="shared" si="3"/>
        <v xml:space="preserve"> </v>
      </c>
    </row>
    <row r="25" spans="1:19" ht="14.25" customHeight="1" x14ac:dyDescent="0.2">
      <c r="A25" s="33">
        <f t="shared" si="8"/>
        <v>45854</v>
      </c>
      <c r="B25" s="32" t="str">
        <f t="shared" si="4"/>
        <v>Mi</v>
      </c>
      <c r="C25" s="46"/>
      <c r="D25" s="46"/>
      <c r="E25" s="42" t="str">
        <f t="shared" si="0"/>
        <v xml:space="preserve"> </v>
      </c>
      <c r="F25" s="35">
        <f t="shared" si="5"/>
        <v>45885</v>
      </c>
      <c r="G25" s="31" t="str">
        <f t="shared" si="1"/>
        <v>Sa</v>
      </c>
      <c r="H25" s="46"/>
      <c r="I25" s="46"/>
      <c r="J25" s="42" t="str">
        <f t="shared" si="2"/>
        <v xml:space="preserve"> </v>
      </c>
      <c r="K25" s="35">
        <f t="shared" si="6"/>
        <v>45916</v>
      </c>
      <c r="L25" s="26" t="str">
        <f t="shared" si="7"/>
        <v>Di</v>
      </c>
      <c r="M25" s="46"/>
      <c r="N25" s="46"/>
      <c r="O25" s="44" t="str">
        <f t="shared" si="3"/>
        <v xml:space="preserve"> </v>
      </c>
    </row>
    <row r="26" spans="1:19" ht="14.25" customHeight="1" x14ac:dyDescent="0.2">
      <c r="A26" s="33">
        <f t="shared" si="8"/>
        <v>45855</v>
      </c>
      <c r="B26" s="32" t="str">
        <f t="shared" si="4"/>
        <v>Do</v>
      </c>
      <c r="C26" s="46"/>
      <c r="D26" s="46"/>
      <c r="E26" s="42" t="str">
        <f t="shared" si="0"/>
        <v xml:space="preserve"> </v>
      </c>
      <c r="F26" s="35">
        <f t="shared" si="5"/>
        <v>45886</v>
      </c>
      <c r="G26" s="31" t="str">
        <f t="shared" si="1"/>
        <v>So</v>
      </c>
      <c r="H26" s="46"/>
      <c r="I26" s="46"/>
      <c r="J26" s="42" t="str">
        <f t="shared" si="2"/>
        <v xml:space="preserve"> </v>
      </c>
      <c r="K26" s="35">
        <f t="shared" si="6"/>
        <v>45917</v>
      </c>
      <c r="L26" s="26" t="str">
        <f t="shared" si="7"/>
        <v>Mi</v>
      </c>
      <c r="M26" s="46"/>
      <c r="N26" s="46"/>
      <c r="O26" s="44" t="str">
        <f t="shared" si="3"/>
        <v xml:space="preserve"> </v>
      </c>
    </row>
    <row r="27" spans="1:19" ht="14.25" customHeight="1" x14ac:dyDescent="0.2">
      <c r="A27" s="33">
        <f t="shared" si="8"/>
        <v>45856</v>
      </c>
      <c r="B27" s="32" t="str">
        <f t="shared" si="4"/>
        <v>Fr</v>
      </c>
      <c r="C27" s="46"/>
      <c r="D27" s="46"/>
      <c r="E27" s="42" t="str">
        <f t="shared" si="0"/>
        <v xml:space="preserve"> </v>
      </c>
      <c r="F27" s="35">
        <f t="shared" si="5"/>
        <v>45887</v>
      </c>
      <c r="G27" s="31" t="str">
        <f t="shared" si="1"/>
        <v>Mo</v>
      </c>
      <c r="H27" s="46"/>
      <c r="I27" s="46"/>
      <c r="J27" s="42" t="str">
        <f t="shared" si="2"/>
        <v xml:space="preserve"> </v>
      </c>
      <c r="K27" s="35">
        <f t="shared" si="6"/>
        <v>45918</v>
      </c>
      <c r="L27" s="26" t="str">
        <f t="shared" si="7"/>
        <v>Do</v>
      </c>
      <c r="M27" s="46"/>
      <c r="N27" s="46"/>
      <c r="O27" s="44" t="str">
        <f t="shared" si="3"/>
        <v xml:space="preserve"> </v>
      </c>
    </row>
    <row r="28" spans="1:19" ht="14.25" customHeight="1" x14ac:dyDescent="0.2">
      <c r="A28" s="33">
        <f t="shared" si="8"/>
        <v>45857</v>
      </c>
      <c r="B28" s="32" t="str">
        <f t="shared" si="4"/>
        <v>Sa</v>
      </c>
      <c r="C28" s="46"/>
      <c r="D28" s="46"/>
      <c r="E28" s="42" t="str">
        <f t="shared" si="0"/>
        <v xml:space="preserve"> </v>
      </c>
      <c r="F28" s="35">
        <f t="shared" si="5"/>
        <v>45888</v>
      </c>
      <c r="G28" s="31" t="str">
        <f t="shared" si="1"/>
        <v>Di</v>
      </c>
      <c r="H28" s="46"/>
      <c r="I28" s="46"/>
      <c r="J28" s="42" t="str">
        <f t="shared" si="2"/>
        <v xml:space="preserve"> </v>
      </c>
      <c r="K28" s="35">
        <f t="shared" si="6"/>
        <v>45919</v>
      </c>
      <c r="L28" s="26" t="str">
        <f t="shared" si="7"/>
        <v>Fr</v>
      </c>
      <c r="M28" s="46"/>
      <c r="N28" s="46"/>
      <c r="O28" s="44" t="str">
        <f t="shared" si="3"/>
        <v xml:space="preserve"> </v>
      </c>
    </row>
    <row r="29" spans="1:19" ht="14.25" customHeight="1" x14ac:dyDescent="0.2">
      <c r="A29" s="33">
        <f t="shared" si="8"/>
        <v>45858</v>
      </c>
      <c r="B29" s="32" t="str">
        <f t="shared" si="4"/>
        <v>So</v>
      </c>
      <c r="C29" s="46"/>
      <c r="D29" s="46"/>
      <c r="E29" s="42" t="str">
        <f t="shared" si="0"/>
        <v xml:space="preserve"> </v>
      </c>
      <c r="F29" s="35">
        <f t="shared" si="5"/>
        <v>45889</v>
      </c>
      <c r="G29" s="31" t="str">
        <f t="shared" si="1"/>
        <v>Mi</v>
      </c>
      <c r="H29" s="46"/>
      <c r="I29" s="46"/>
      <c r="J29" s="42" t="str">
        <f t="shared" si="2"/>
        <v xml:space="preserve"> </v>
      </c>
      <c r="K29" s="35">
        <f t="shared" si="6"/>
        <v>45920</v>
      </c>
      <c r="L29" s="26" t="str">
        <f t="shared" si="7"/>
        <v>Sa</v>
      </c>
      <c r="M29" s="46"/>
      <c r="N29" s="46"/>
      <c r="O29" s="44" t="str">
        <f t="shared" si="3"/>
        <v xml:space="preserve"> </v>
      </c>
    </row>
    <row r="30" spans="1:19" ht="14.25" customHeight="1" x14ac:dyDescent="0.2">
      <c r="A30" s="33">
        <f t="shared" si="8"/>
        <v>45859</v>
      </c>
      <c r="B30" s="32" t="str">
        <f t="shared" si="4"/>
        <v>Mo</v>
      </c>
      <c r="C30" s="46"/>
      <c r="D30" s="46"/>
      <c r="E30" s="42" t="str">
        <f t="shared" si="0"/>
        <v xml:space="preserve"> </v>
      </c>
      <c r="F30" s="35">
        <f t="shared" si="5"/>
        <v>45890</v>
      </c>
      <c r="G30" s="31" t="str">
        <f t="shared" si="1"/>
        <v>Do</v>
      </c>
      <c r="H30" s="46"/>
      <c r="I30" s="46"/>
      <c r="J30" s="42" t="str">
        <f t="shared" si="2"/>
        <v xml:space="preserve"> </v>
      </c>
      <c r="K30" s="35">
        <f t="shared" si="6"/>
        <v>45921</v>
      </c>
      <c r="L30" s="26" t="str">
        <f t="shared" si="7"/>
        <v>So</v>
      </c>
      <c r="M30" s="46"/>
      <c r="N30" s="46"/>
      <c r="O30" s="44" t="str">
        <f t="shared" si="3"/>
        <v xml:space="preserve"> </v>
      </c>
    </row>
    <row r="31" spans="1:19" ht="14.25" customHeight="1" x14ac:dyDescent="0.2">
      <c r="A31" s="33">
        <f t="shared" si="8"/>
        <v>45860</v>
      </c>
      <c r="B31" s="32" t="str">
        <f t="shared" si="4"/>
        <v>Di</v>
      </c>
      <c r="C31" s="46"/>
      <c r="D31" s="46"/>
      <c r="E31" s="42" t="str">
        <f t="shared" si="0"/>
        <v xml:space="preserve"> </v>
      </c>
      <c r="F31" s="35">
        <f t="shared" si="5"/>
        <v>45891</v>
      </c>
      <c r="G31" s="31" t="str">
        <f t="shared" si="1"/>
        <v>Fr</v>
      </c>
      <c r="H31" s="46"/>
      <c r="I31" s="46"/>
      <c r="J31" s="42" t="str">
        <f t="shared" si="2"/>
        <v xml:space="preserve"> </v>
      </c>
      <c r="K31" s="35">
        <f t="shared" si="6"/>
        <v>45922</v>
      </c>
      <c r="L31" s="26" t="str">
        <f t="shared" si="7"/>
        <v>Mo</v>
      </c>
      <c r="M31" s="46"/>
      <c r="N31" s="46"/>
      <c r="O31" s="44" t="str">
        <f t="shared" si="3"/>
        <v xml:space="preserve"> </v>
      </c>
    </row>
    <row r="32" spans="1:19" ht="14.25" customHeight="1" x14ac:dyDescent="0.2">
      <c r="A32" s="33">
        <f t="shared" si="8"/>
        <v>45861</v>
      </c>
      <c r="B32" s="32" t="str">
        <f t="shared" si="4"/>
        <v>Mi</v>
      </c>
      <c r="C32" s="46"/>
      <c r="D32" s="46"/>
      <c r="E32" s="42" t="str">
        <f t="shared" si="0"/>
        <v xml:space="preserve"> </v>
      </c>
      <c r="F32" s="35">
        <f t="shared" si="5"/>
        <v>45892</v>
      </c>
      <c r="G32" s="31" t="str">
        <f t="shared" si="1"/>
        <v>Sa</v>
      </c>
      <c r="H32" s="46"/>
      <c r="I32" s="46"/>
      <c r="J32" s="42" t="str">
        <f t="shared" si="2"/>
        <v xml:space="preserve"> </v>
      </c>
      <c r="K32" s="35">
        <f t="shared" si="6"/>
        <v>45923</v>
      </c>
      <c r="L32" s="26" t="str">
        <f t="shared" si="7"/>
        <v>Di</v>
      </c>
      <c r="M32" s="46"/>
      <c r="N32" s="46"/>
      <c r="O32" s="44" t="str">
        <f t="shared" si="3"/>
        <v xml:space="preserve"> </v>
      </c>
    </row>
    <row r="33" spans="1:15" ht="14.25" customHeight="1" x14ac:dyDescent="0.2">
      <c r="A33" s="33">
        <f t="shared" si="8"/>
        <v>45862</v>
      </c>
      <c r="B33" s="32" t="str">
        <f t="shared" si="4"/>
        <v>Do</v>
      </c>
      <c r="C33" s="46"/>
      <c r="D33" s="46"/>
      <c r="E33" s="42" t="str">
        <f t="shared" si="0"/>
        <v xml:space="preserve"> </v>
      </c>
      <c r="F33" s="35">
        <f t="shared" si="5"/>
        <v>45893</v>
      </c>
      <c r="G33" s="31" t="str">
        <f t="shared" si="1"/>
        <v>So</v>
      </c>
      <c r="H33" s="46"/>
      <c r="I33" s="46"/>
      <c r="J33" s="42" t="str">
        <f t="shared" si="2"/>
        <v xml:space="preserve"> </v>
      </c>
      <c r="K33" s="35">
        <f t="shared" si="6"/>
        <v>45924</v>
      </c>
      <c r="L33" s="26" t="str">
        <f t="shared" si="7"/>
        <v>Mi</v>
      </c>
      <c r="M33" s="46"/>
      <c r="N33" s="46"/>
      <c r="O33" s="44" t="str">
        <f t="shared" si="3"/>
        <v xml:space="preserve"> </v>
      </c>
    </row>
    <row r="34" spans="1:15" ht="14.25" customHeight="1" x14ac:dyDescent="0.2">
      <c r="A34" s="33">
        <f t="shared" si="8"/>
        <v>45863</v>
      </c>
      <c r="B34" s="32" t="str">
        <f t="shared" si="4"/>
        <v>Fr</v>
      </c>
      <c r="C34" s="46"/>
      <c r="D34" s="46"/>
      <c r="E34" s="42" t="str">
        <f t="shared" si="0"/>
        <v xml:space="preserve"> </v>
      </c>
      <c r="F34" s="35">
        <f t="shared" si="5"/>
        <v>45894</v>
      </c>
      <c r="G34" s="31" t="str">
        <f t="shared" si="1"/>
        <v>Mo</v>
      </c>
      <c r="H34" s="46"/>
      <c r="I34" s="46"/>
      <c r="J34" s="42" t="str">
        <f t="shared" si="2"/>
        <v xml:space="preserve"> </v>
      </c>
      <c r="K34" s="35">
        <f t="shared" si="6"/>
        <v>45925</v>
      </c>
      <c r="L34" s="26" t="str">
        <f t="shared" si="7"/>
        <v>Do</v>
      </c>
      <c r="M34" s="46"/>
      <c r="N34" s="46"/>
      <c r="O34" s="44" t="str">
        <f t="shared" si="3"/>
        <v xml:space="preserve"> </v>
      </c>
    </row>
    <row r="35" spans="1:15" ht="14.25" customHeight="1" x14ac:dyDescent="0.2">
      <c r="A35" s="33">
        <f t="shared" si="8"/>
        <v>45864</v>
      </c>
      <c r="B35" s="32" t="str">
        <f t="shared" si="4"/>
        <v>Sa</v>
      </c>
      <c r="C35" s="46"/>
      <c r="D35" s="46"/>
      <c r="E35" s="42" t="str">
        <f t="shared" si="0"/>
        <v xml:space="preserve"> </v>
      </c>
      <c r="F35" s="35">
        <f t="shared" si="5"/>
        <v>45895</v>
      </c>
      <c r="G35" s="31" t="str">
        <f t="shared" si="1"/>
        <v>Di</v>
      </c>
      <c r="H35" s="46"/>
      <c r="I35" s="46"/>
      <c r="J35" s="42" t="str">
        <f t="shared" si="2"/>
        <v xml:space="preserve"> </v>
      </c>
      <c r="K35" s="35">
        <f t="shared" si="6"/>
        <v>45926</v>
      </c>
      <c r="L35" s="26" t="str">
        <f t="shared" si="7"/>
        <v>Fr</v>
      </c>
      <c r="M35" s="46"/>
      <c r="N35" s="46"/>
      <c r="O35" s="44" t="str">
        <f t="shared" si="3"/>
        <v xml:space="preserve"> </v>
      </c>
    </row>
    <row r="36" spans="1:15" ht="14.25" customHeight="1" x14ac:dyDescent="0.2">
      <c r="A36" s="33">
        <f t="shared" si="8"/>
        <v>45865</v>
      </c>
      <c r="B36" s="32" t="str">
        <f t="shared" si="4"/>
        <v>So</v>
      </c>
      <c r="C36" s="46"/>
      <c r="D36" s="46"/>
      <c r="E36" s="42" t="str">
        <f t="shared" si="0"/>
        <v xml:space="preserve"> </v>
      </c>
      <c r="F36" s="35">
        <f t="shared" si="5"/>
        <v>45896</v>
      </c>
      <c r="G36" s="31" t="str">
        <f t="shared" si="1"/>
        <v>Mi</v>
      </c>
      <c r="H36" s="46"/>
      <c r="I36" s="46"/>
      <c r="J36" s="42" t="str">
        <f t="shared" si="2"/>
        <v xml:space="preserve"> </v>
      </c>
      <c r="K36" s="35">
        <f t="shared" si="6"/>
        <v>45927</v>
      </c>
      <c r="L36" s="26" t="str">
        <f t="shared" si="7"/>
        <v>Sa</v>
      </c>
      <c r="M36" s="46"/>
      <c r="N36" s="46"/>
      <c r="O36" s="44" t="str">
        <f t="shared" si="3"/>
        <v xml:space="preserve"> </v>
      </c>
    </row>
    <row r="37" spans="1:15" ht="14.25" customHeight="1" x14ac:dyDescent="0.2">
      <c r="A37" s="33">
        <f t="shared" si="8"/>
        <v>45866</v>
      </c>
      <c r="B37" s="32" t="str">
        <f t="shared" si="4"/>
        <v>Mo</v>
      </c>
      <c r="C37" s="46"/>
      <c r="D37" s="46"/>
      <c r="E37" s="42" t="str">
        <f t="shared" si="0"/>
        <v xml:space="preserve"> </v>
      </c>
      <c r="F37" s="35">
        <f t="shared" si="5"/>
        <v>45897</v>
      </c>
      <c r="G37" s="31" t="str">
        <f t="shared" si="1"/>
        <v>Do</v>
      </c>
      <c r="H37" s="46"/>
      <c r="I37" s="46"/>
      <c r="J37" s="42" t="str">
        <f t="shared" si="2"/>
        <v xml:space="preserve"> </v>
      </c>
      <c r="K37" s="35">
        <f t="shared" si="6"/>
        <v>45928</v>
      </c>
      <c r="L37" s="26" t="str">
        <f t="shared" si="7"/>
        <v>So</v>
      </c>
      <c r="M37" s="46"/>
      <c r="N37" s="46"/>
      <c r="O37" s="44" t="str">
        <f t="shared" si="3"/>
        <v xml:space="preserve"> </v>
      </c>
    </row>
    <row r="38" spans="1:15" ht="14.25" customHeight="1" x14ac:dyDescent="0.2">
      <c r="A38" s="33">
        <f t="shared" si="8"/>
        <v>45867</v>
      </c>
      <c r="B38" s="32" t="str">
        <f t="shared" si="4"/>
        <v>Di</v>
      </c>
      <c r="C38" s="46"/>
      <c r="D38" s="46"/>
      <c r="E38" s="42" t="str">
        <f t="shared" si="0"/>
        <v xml:space="preserve"> </v>
      </c>
      <c r="F38" s="35">
        <f t="shared" si="5"/>
        <v>45898</v>
      </c>
      <c r="G38" s="22" t="str">
        <f t="shared" si="1"/>
        <v>Fr</v>
      </c>
      <c r="H38" s="46"/>
      <c r="I38" s="46"/>
      <c r="J38" s="42" t="str">
        <f t="shared" si="2"/>
        <v xml:space="preserve"> </v>
      </c>
      <c r="K38" s="35">
        <f t="shared" si="6"/>
        <v>45929</v>
      </c>
      <c r="L38" s="26" t="str">
        <f t="shared" si="7"/>
        <v>Mo</v>
      </c>
      <c r="M38" s="46"/>
      <c r="N38" s="46"/>
      <c r="O38" s="44" t="str">
        <f t="shared" si="3"/>
        <v xml:space="preserve"> </v>
      </c>
    </row>
    <row r="39" spans="1:15" ht="14.25" customHeight="1" x14ac:dyDescent="0.2">
      <c r="A39" s="33">
        <f t="shared" si="8"/>
        <v>45868</v>
      </c>
      <c r="B39" s="32" t="str">
        <f t="shared" si="4"/>
        <v>Mi</v>
      </c>
      <c r="C39" s="46"/>
      <c r="D39" s="46"/>
      <c r="E39" s="42" t="str">
        <f t="shared" si="0"/>
        <v xml:space="preserve"> </v>
      </c>
      <c r="F39" s="35">
        <f t="shared" si="5"/>
        <v>45899</v>
      </c>
      <c r="G39" s="31" t="str">
        <f t="shared" si="1"/>
        <v>Sa</v>
      </c>
      <c r="H39" s="46"/>
      <c r="I39" s="46"/>
      <c r="J39" s="42" t="str">
        <f t="shared" si="2"/>
        <v xml:space="preserve"> </v>
      </c>
      <c r="K39" s="35">
        <f t="shared" si="6"/>
        <v>45930</v>
      </c>
      <c r="L39" s="26" t="str">
        <f t="shared" si="7"/>
        <v>Di</v>
      </c>
      <c r="M39" s="46"/>
      <c r="N39" s="46"/>
      <c r="O39" s="44" t="str">
        <f t="shared" si="3"/>
        <v xml:space="preserve"> </v>
      </c>
    </row>
    <row r="40" spans="1:15" ht="14.25" customHeight="1" x14ac:dyDescent="0.2">
      <c r="A40" s="33">
        <f t="shared" si="8"/>
        <v>45869</v>
      </c>
      <c r="B40" s="32" t="str">
        <f t="shared" si="4"/>
        <v>Do</v>
      </c>
      <c r="C40" s="46"/>
      <c r="D40" s="46"/>
      <c r="E40" s="42" t="str">
        <f t="shared" si="0"/>
        <v xml:space="preserve"> </v>
      </c>
      <c r="F40" s="20"/>
      <c r="G40" s="31"/>
      <c r="H40" s="46"/>
      <c r="I40" s="46"/>
      <c r="J40" s="36" t="str">
        <f t="shared" si="2"/>
        <v xml:space="preserve"> </v>
      </c>
      <c r="K40" s="35">
        <f t="shared" si="6"/>
        <v>45931</v>
      </c>
      <c r="L40" s="26" t="str">
        <f t="shared" si="7"/>
        <v>Mi</v>
      </c>
      <c r="M40" s="46"/>
      <c r="N40" s="46"/>
      <c r="O40" s="44" t="str">
        <f t="shared" si="3"/>
        <v xml:space="preserve"> </v>
      </c>
    </row>
    <row r="41" spans="1:15" ht="12.75" customHeight="1" x14ac:dyDescent="0.2">
      <c r="A41" s="95"/>
      <c r="B41" s="95"/>
      <c r="C41" s="95"/>
      <c r="D41" s="95"/>
      <c r="E41" s="37">
        <f>SUM(E10:E40)</f>
        <v>0</v>
      </c>
      <c r="F41" s="96"/>
      <c r="G41" s="95"/>
      <c r="H41" s="95"/>
      <c r="I41" s="95"/>
      <c r="J41" s="38">
        <f>SUM(J10:J40)</f>
        <v>0</v>
      </c>
      <c r="K41" s="95"/>
      <c r="L41" s="95"/>
      <c r="M41" s="95"/>
      <c r="N41" s="95"/>
      <c r="O41" s="39">
        <f>SUM(O10:O40)</f>
        <v>0</v>
      </c>
    </row>
    <row r="42" spans="1:15" ht="9.6" customHeight="1" thickBot="1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</row>
    <row r="43" spans="1:15" ht="15.75" customHeight="1" thickBot="1" x14ac:dyDescent="0.25">
      <c r="A43" s="99" t="s">
        <v>22</v>
      </c>
      <c r="B43" s="99"/>
      <c r="C43" s="99"/>
      <c r="D43" s="12"/>
      <c r="E43" s="40">
        <f>SUM(E41+J41+O41)</f>
        <v>0</v>
      </c>
      <c r="F43" s="14" t="s">
        <v>23</v>
      </c>
      <c r="G43" s="100"/>
      <c r="H43" s="100"/>
      <c r="I43" s="62" t="s">
        <v>24</v>
      </c>
      <c r="J43" s="62"/>
      <c r="K43" s="62"/>
      <c r="L43" s="3"/>
      <c r="M43" s="63">
        <f>SUM(E43*G43)</f>
        <v>0</v>
      </c>
      <c r="N43" s="64"/>
      <c r="O43" s="3"/>
    </row>
    <row r="44" spans="1:15" ht="24.75" customHeight="1" x14ac:dyDescent="0.2">
      <c r="A44" s="101" t="s">
        <v>25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</row>
    <row r="45" spans="1:15" ht="16.5" customHeight="1" x14ac:dyDescent="0.2">
      <c r="A45" s="97" t="s">
        <v>26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</row>
    <row r="46" spans="1:15" ht="17.850000000000001" customHeight="1" x14ac:dyDescent="0.2">
      <c r="A46" s="99" t="s">
        <v>27</v>
      </c>
      <c r="B46" s="99"/>
      <c r="C46" s="99"/>
      <c r="D46" s="53"/>
      <c r="E46" s="54" t="s">
        <v>28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ht="18.95" customHeight="1" x14ac:dyDescent="0.2">
      <c r="A47" s="102"/>
      <c r="B47" s="103"/>
      <c r="C47" s="103"/>
      <c r="D47" s="103"/>
      <c r="E47" s="104" t="s">
        <v>29</v>
      </c>
      <c r="F47" s="105"/>
      <c r="G47" s="105"/>
      <c r="H47" s="105"/>
      <c r="I47" s="105"/>
      <c r="J47" s="102"/>
      <c r="K47" s="103"/>
      <c r="L47" s="103"/>
      <c r="M47" s="102"/>
      <c r="N47" s="103"/>
      <c r="O47" s="106"/>
    </row>
    <row r="48" spans="1:15" ht="15.75" customHeight="1" x14ac:dyDescent="0.2">
      <c r="A48" s="56" t="s">
        <v>30</v>
      </c>
      <c r="B48" s="56"/>
      <c r="C48" s="56"/>
      <c r="D48" s="13"/>
      <c r="E48" s="55" t="s">
        <v>31</v>
      </c>
      <c r="F48" s="13"/>
      <c r="G48" s="13"/>
      <c r="H48" s="13"/>
      <c r="I48" s="13"/>
      <c r="J48" s="55" t="s">
        <v>32</v>
      </c>
      <c r="K48" s="13"/>
      <c r="L48" s="13"/>
      <c r="M48" s="56" t="s">
        <v>33</v>
      </c>
      <c r="N48" s="56"/>
      <c r="O48" s="13"/>
    </row>
    <row r="49" spans="1:15" ht="15.75" customHeight="1" x14ac:dyDescent="0.2">
      <c r="A49" s="97" t="s">
        <v>34</v>
      </c>
      <c r="B49" s="97"/>
      <c r="C49" s="97"/>
      <c r="D49" s="53"/>
      <c r="E49" s="53"/>
      <c r="F49" s="53"/>
      <c r="G49" s="53"/>
      <c r="H49" s="53"/>
      <c r="I49" s="53"/>
      <c r="J49" s="97" t="s">
        <v>35</v>
      </c>
      <c r="K49" s="97"/>
      <c r="L49" s="97"/>
      <c r="M49" s="97"/>
      <c r="N49" s="97"/>
      <c r="O49" s="97"/>
    </row>
    <row r="50" spans="1:15" ht="24.75" customHeight="1" x14ac:dyDescent="0.2">
      <c r="A50" s="101"/>
      <c r="B50" s="101"/>
      <c r="C50" s="101"/>
      <c r="D50" s="101"/>
      <c r="E50" s="101"/>
      <c r="F50" s="101"/>
      <c r="G50" s="101"/>
      <c r="H50" s="101"/>
      <c r="I50" s="107"/>
      <c r="J50" s="108"/>
      <c r="K50" s="109"/>
      <c r="L50" s="109"/>
      <c r="M50" s="109"/>
      <c r="N50" s="109"/>
      <c r="O50" s="109"/>
    </row>
    <row r="51" spans="1:15" ht="25.5" customHeight="1" x14ac:dyDescent="0.2">
      <c r="A51" s="52"/>
      <c r="B51" s="110" t="s">
        <v>36</v>
      </c>
      <c r="C51" s="110"/>
      <c r="D51" s="110"/>
      <c r="E51" s="110"/>
      <c r="F51" s="110"/>
      <c r="G51" s="53"/>
      <c r="H51" s="53"/>
      <c r="I51" s="15" t="s">
        <v>37</v>
      </c>
      <c r="J51" s="52"/>
      <c r="K51" s="52"/>
      <c r="L51" s="111" t="s">
        <v>38</v>
      </c>
      <c r="M51" s="111"/>
      <c r="N51" s="111"/>
      <c r="O51" s="111"/>
    </row>
  </sheetData>
  <mergeCells count="53">
    <mergeCell ref="A1:O1"/>
    <mergeCell ref="A3:D3"/>
    <mergeCell ref="H3:I3"/>
    <mergeCell ref="K3:L3"/>
    <mergeCell ref="A4:B4"/>
    <mergeCell ref="C4:G4"/>
    <mergeCell ref="H4:I4"/>
    <mergeCell ref="J4:O4"/>
    <mergeCell ref="A5:B5"/>
    <mergeCell ref="C5:G5"/>
    <mergeCell ref="H5:I5"/>
    <mergeCell ref="J5:O5"/>
    <mergeCell ref="H6:I6"/>
    <mergeCell ref="J6:O6"/>
    <mergeCell ref="B7:C7"/>
    <mergeCell ref="G7:H7"/>
    <mergeCell ref="L7:M7"/>
    <mergeCell ref="A8:B9"/>
    <mergeCell ref="C8:D8"/>
    <mergeCell ref="E8:E9"/>
    <mergeCell ref="F8:G9"/>
    <mergeCell ref="H8:I8"/>
    <mergeCell ref="J8:J9"/>
    <mergeCell ref="K8:L9"/>
    <mergeCell ref="A44:O44"/>
    <mergeCell ref="M8:N8"/>
    <mergeCell ref="O8:O9"/>
    <mergeCell ref="R14:S14"/>
    <mergeCell ref="R16:S16"/>
    <mergeCell ref="R18:S18"/>
    <mergeCell ref="A41:D41"/>
    <mergeCell ref="F41:I41"/>
    <mergeCell ref="K41:N41"/>
    <mergeCell ref="A42:O42"/>
    <mergeCell ref="A43:C43"/>
    <mergeCell ref="G43:H43"/>
    <mergeCell ref="I43:K43"/>
    <mergeCell ref="M43:N43"/>
    <mergeCell ref="A45:O45"/>
    <mergeCell ref="A46:C46"/>
    <mergeCell ref="A47:D47"/>
    <mergeCell ref="E47:I47"/>
    <mergeCell ref="J47:L47"/>
    <mergeCell ref="M47:O47"/>
    <mergeCell ref="B51:F51"/>
    <mergeCell ref="L51:O51"/>
    <mergeCell ref="A48:C48"/>
    <mergeCell ref="M48:N48"/>
    <mergeCell ref="A49:C49"/>
    <mergeCell ref="J49:O49"/>
    <mergeCell ref="A50:H50"/>
    <mergeCell ref="I50:J50"/>
    <mergeCell ref="K50:O50"/>
  </mergeCells>
  <conditionalFormatting sqref="G10:G40">
    <cfRule type="cellIs" dxfId="29" priority="6" operator="equal">
      <formula>"So"</formula>
    </cfRule>
    <cfRule type="cellIs" dxfId="28" priority="7" operator="equal">
      <formula>"Sa"</formula>
    </cfRule>
    <cfRule type="expression" dxfId="27" priority="15">
      <formula>SUM(MONTH(F10)-$F$7)=1</formula>
    </cfRule>
  </conditionalFormatting>
  <conditionalFormatting sqref="F10:F40">
    <cfRule type="expression" dxfId="26" priority="14">
      <formula>SUM(MONTH(F10)-$F$7)=1</formula>
    </cfRule>
  </conditionalFormatting>
  <conditionalFormatting sqref="B10:B40">
    <cfRule type="cellIs" dxfId="25" priority="8" operator="equal">
      <formula>"So"</formula>
    </cfRule>
    <cfRule type="cellIs" dxfId="24" priority="9" operator="equal">
      <formula>"Sa"</formula>
    </cfRule>
    <cfRule type="expression" dxfId="23" priority="13">
      <formula>SUM(MONTH(A10)-$A$7)=1</formula>
    </cfRule>
  </conditionalFormatting>
  <conditionalFormatting sqref="A10:A40">
    <cfRule type="expression" dxfId="22" priority="12">
      <formula>SUM(MONTH(A10)-$A$7)=1</formula>
    </cfRule>
  </conditionalFormatting>
  <conditionalFormatting sqref="K10:K40">
    <cfRule type="expression" dxfId="21" priority="11">
      <formula>SUM(MONTH(K10)-$K$7)=1</formula>
    </cfRule>
  </conditionalFormatting>
  <conditionalFormatting sqref="L10:L40">
    <cfRule type="cellIs" dxfId="20" priority="4" operator="equal">
      <formula>"So"</formula>
    </cfRule>
    <cfRule type="cellIs" dxfId="19" priority="5" operator="equal">
      <formula>"Sa"</formula>
    </cfRule>
    <cfRule type="expression" dxfId="18" priority="10">
      <formula>SUM(MONTH(K10)-$K$7)=1</formula>
    </cfRule>
  </conditionalFormatting>
  <conditionalFormatting sqref="A10:E40">
    <cfRule type="expression" dxfId="17" priority="3">
      <formula>OR(WEEKDAY($A10)=7,WEEKDAY($A10)=1)</formula>
    </cfRule>
  </conditionalFormatting>
  <conditionalFormatting sqref="F10:J38">
    <cfRule type="expression" dxfId="16" priority="2">
      <formula>OR(WEEKDAY($F10)=7,WEEKDAY($F10)=1)</formula>
    </cfRule>
  </conditionalFormatting>
  <conditionalFormatting sqref="K10:O40">
    <cfRule type="expression" dxfId="15" priority="1">
      <formula>OR(WEEKDAY($K10)=7,WEEKDAY($K10)=1)</formula>
    </cfRule>
  </conditionalFormatting>
  <pageMargins left="0.7" right="0.7" top="0.75" bottom="0.75" header="0.3" footer="0.3"/>
  <pageSetup paperSize="9" scale="80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1"/>
  <sheetViews>
    <sheetView showZeros="0" tabSelected="1" zoomScaleNormal="100" workbookViewId="0">
      <selection activeCell="J4" sqref="J4:O4"/>
    </sheetView>
  </sheetViews>
  <sheetFormatPr baseColWidth="10" defaultColWidth="9.33203125" defaultRowHeight="12.75" x14ac:dyDescent="0.2"/>
  <cols>
    <col min="1" max="2" width="5.83203125" customWidth="1"/>
    <col min="3" max="4" width="9.1640625" customWidth="1"/>
    <col min="5" max="5" width="10" customWidth="1"/>
    <col min="6" max="7" width="5.83203125" customWidth="1"/>
    <col min="8" max="9" width="9.1640625" customWidth="1"/>
    <col min="10" max="10" width="10" customWidth="1"/>
    <col min="11" max="12" width="5.83203125" customWidth="1"/>
    <col min="13" max="14" width="9.1640625" customWidth="1"/>
    <col min="15" max="15" width="10" customWidth="1"/>
    <col min="16" max="16" width="2.1640625" customWidth="1"/>
  </cols>
  <sheetData>
    <row r="1" spans="1:20" ht="67.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20" ht="16.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0" ht="39" customHeight="1" x14ac:dyDescent="0.2">
      <c r="A3" s="66" t="s">
        <v>1</v>
      </c>
      <c r="B3" s="66"/>
      <c r="C3" s="66"/>
      <c r="D3" s="66"/>
      <c r="E3" s="51"/>
      <c r="F3" s="50"/>
      <c r="G3" s="1" t="s">
        <v>47</v>
      </c>
      <c r="H3" s="74" t="s">
        <v>3</v>
      </c>
      <c r="I3" s="74"/>
      <c r="J3" s="7" t="s">
        <v>4</v>
      </c>
      <c r="K3" s="67">
        <v>2025</v>
      </c>
      <c r="L3" s="67"/>
      <c r="M3" s="50"/>
      <c r="N3" s="50"/>
      <c r="O3" s="50"/>
    </row>
    <row r="4" spans="1:20" ht="18.95" customHeight="1" x14ac:dyDescent="0.2">
      <c r="A4" s="68" t="s">
        <v>5</v>
      </c>
      <c r="B4" s="68"/>
      <c r="C4" s="69"/>
      <c r="D4" s="70"/>
      <c r="E4" s="70"/>
      <c r="F4" s="70"/>
      <c r="G4" s="71"/>
      <c r="H4" s="72" t="s">
        <v>6</v>
      </c>
      <c r="I4" s="73"/>
      <c r="J4" s="69"/>
      <c r="K4" s="70"/>
      <c r="L4" s="70"/>
      <c r="M4" s="70"/>
      <c r="N4" s="70"/>
      <c r="O4" s="71"/>
    </row>
    <row r="5" spans="1:20" ht="18.95" customHeight="1" x14ac:dyDescent="0.2">
      <c r="A5" s="75" t="s">
        <v>7</v>
      </c>
      <c r="B5" s="75"/>
      <c r="C5" s="69"/>
      <c r="D5" s="70"/>
      <c r="E5" s="70"/>
      <c r="F5" s="70"/>
      <c r="G5" s="71"/>
      <c r="H5" s="72" t="s">
        <v>8</v>
      </c>
      <c r="I5" s="73"/>
      <c r="J5" s="76"/>
      <c r="K5" s="77"/>
      <c r="L5" s="77"/>
      <c r="M5" s="77"/>
      <c r="N5" s="77"/>
      <c r="O5" s="78"/>
    </row>
    <row r="6" spans="1:20" ht="20.25" customHeight="1" thickBot="1" x14ac:dyDescent="0.25">
      <c r="A6" s="5"/>
      <c r="B6" s="5"/>
      <c r="C6" s="5"/>
      <c r="D6" s="5"/>
      <c r="E6" s="5"/>
      <c r="F6" s="5"/>
      <c r="G6" s="5"/>
      <c r="H6" s="60" t="s">
        <v>9</v>
      </c>
      <c r="I6" s="61"/>
      <c r="J6" s="57"/>
      <c r="K6" s="58"/>
      <c r="L6" s="58"/>
      <c r="M6" s="58"/>
      <c r="N6" s="58"/>
      <c r="O6" s="59"/>
    </row>
    <row r="7" spans="1:20" ht="14.25" customHeight="1" thickBot="1" x14ac:dyDescent="0.25">
      <c r="A7" s="30" t="s">
        <v>48</v>
      </c>
      <c r="B7" s="112">
        <f>DATE(D7,A7,1)</f>
        <v>45931</v>
      </c>
      <c r="C7" s="112"/>
      <c r="D7" s="18">
        <f>K3</f>
        <v>2025</v>
      </c>
      <c r="E7" s="11"/>
      <c r="F7" s="29" t="s">
        <v>49</v>
      </c>
      <c r="G7" s="112">
        <f>DATE(I7,F7,1)</f>
        <v>45962</v>
      </c>
      <c r="H7" s="112"/>
      <c r="I7" s="18">
        <f>K3</f>
        <v>2025</v>
      </c>
      <c r="J7" s="10"/>
      <c r="K7" s="28" t="s">
        <v>50</v>
      </c>
      <c r="L7" s="81">
        <f>DATE(N7,K7,1)</f>
        <v>45992</v>
      </c>
      <c r="M7" s="81"/>
      <c r="N7" s="27">
        <f>K3</f>
        <v>2025</v>
      </c>
      <c r="O7" s="6"/>
    </row>
    <row r="8" spans="1:20" ht="14.25" customHeight="1" x14ac:dyDescent="0.2">
      <c r="A8" s="85" t="s">
        <v>13</v>
      </c>
      <c r="B8" s="86"/>
      <c r="C8" s="89" t="s">
        <v>14</v>
      </c>
      <c r="D8" s="90"/>
      <c r="E8" s="85" t="s">
        <v>15</v>
      </c>
      <c r="F8" s="91" t="s">
        <v>13</v>
      </c>
      <c r="G8" s="92"/>
      <c r="H8" s="89" t="s">
        <v>14</v>
      </c>
      <c r="I8" s="90"/>
      <c r="J8" s="85" t="s">
        <v>15</v>
      </c>
      <c r="K8" s="91" t="s">
        <v>13</v>
      </c>
      <c r="L8" s="92"/>
      <c r="M8" s="89" t="s">
        <v>14</v>
      </c>
      <c r="N8" s="90"/>
      <c r="O8" s="79" t="s">
        <v>15</v>
      </c>
    </row>
    <row r="9" spans="1:20" ht="14.25" customHeight="1" thickBot="1" x14ac:dyDescent="0.25">
      <c r="A9" s="87"/>
      <c r="B9" s="88"/>
      <c r="C9" s="8" t="s">
        <v>16</v>
      </c>
      <c r="D9" s="9" t="s">
        <v>17</v>
      </c>
      <c r="E9" s="87"/>
      <c r="F9" s="93"/>
      <c r="G9" s="94"/>
      <c r="H9" s="9" t="s">
        <v>16</v>
      </c>
      <c r="I9" s="9" t="s">
        <v>17</v>
      </c>
      <c r="J9" s="87"/>
      <c r="K9" s="93"/>
      <c r="L9" s="94"/>
      <c r="M9" s="9" t="s">
        <v>16</v>
      </c>
      <c r="N9" s="9" t="s">
        <v>18</v>
      </c>
      <c r="O9" s="80"/>
      <c r="S9" s="2"/>
    </row>
    <row r="10" spans="1:20" ht="14.25" customHeight="1" x14ac:dyDescent="0.2">
      <c r="A10" s="33">
        <f>DATE(D7,A7,1)</f>
        <v>45931</v>
      </c>
      <c r="B10" s="21" t="str">
        <f>TEXT(A10,"TTT")</f>
        <v>Mi</v>
      </c>
      <c r="C10" s="45"/>
      <c r="D10" s="45"/>
      <c r="E10" s="41" t="str">
        <f t="shared" ref="E10:E40" si="0">IF(N(C10)&lt;&gt;0,(MOD(D10-C10,1)+0)*24," ")</f>
        <v xml:space="preserve"> </v>
      </c>
      <c r="F10" s="34">
        <f>DATE(I7,F7,1)</f>
        <v>45962</v>
      </c>
      <c r="G10" s="24" t="str">
        <f t="shared" ref="G10:G39" si="1">TEXT(F10,"TTT")</f>
        <v>Sa</v>
      </c>
      <c r="H10" s="45"/>
      <c r="I10" s="45"/>
      <c r="J10" s="41" t="str">
        <f t="shared" ref="J10:J40" si="2">IF(N(H10)&lt;&gt;0,(MOD(I10-H10,1)+0)*24," ")</f>
        <v xml:space="preserve"> </v>
      </c>
      <c r="K10" s="34">
        <f>DATE(N7,K7,1)</f>
        <v>45992</v>
      </c>
      <c r="L10" s="25" t="str">
        <f>TEXT(K10,"TTT")</f>
        <v>Mo</v>
      </c>
      <c r="M10" s="45"/>
      <c r="N10" s="45"/>
      <c r="O10" s="43" t="str">
        <f t="shared" ref="O10:O40" si="3">IF(N(M10)&lt;&gt;0,(MOD(N10-M10,1)+0)*24," ")</f>
        <v xml:space="preserve"> </v>
      </c>
      <c r="R10" s="16"/>
      <c r="S10" s="16"/>
      <c r="T10" s="16"/>
    </row>
    <row r="11" spans="1:20" ht="14.25" customHeight="1" x14ac:dyDescent="0.2">
      <c r="A11" s="33">
        <f>A10+DAY(1)</f>
        <v>45932</v>
      </c>
      <c r="B11" s="21" t="str">
        <f t="shared" ref="B11:B40" si="4">TEXT(A11,"TTT")</f>
        <v>Do</v>
      </c>
      <c r="C11" s="46"/>
      <c r="D11" s="46"/>
      <c r="E11" s="42" t="str">
        <f t="shared" si="0"/>
        <v xml:space="preserve"> </v>
      </c>
      <c r="F11" s="35">
        <f t="shared" ref="F11:F39" si="5">F10+DAY(1)</f>
        <v>45963</v>
      </c>
      <c r="G11" s="22" t="str">
        <f t="shared" si="1"/>
        <v>So</v>
      </c>
      <c r="H11" s="46"/>
      <c r="I11" s="46"/>
      <c r="J11" s="42" t="str">
        <f t="shared" si="2"/>
        <v xml:space="preserve"> </v>
      </c>
      <c r="K11" s="35">
        <f t="shared" ref="K11:K40" si="6">K10+DAY(1)</f>
        <v>45993</v>
      </c>
      <c r="L11" s="26" t="str">
        <f t="shared" ref="L11:L40" si="7">TEXT(K11,"TTT")</f>
        <v>Di</v>
      </c>
      <c r="M11" s="46"/>
      <c r="N11" s="46"/>
      <c r="O11" s="44" t="str">
        <f t="shared" si="3"/>
        <v xml:space="preserve"> </v>
      </c>
    </row>
    <row r="12" spans="1:20" ht="14.25" customHeight="1" x14ac:dyDescent="0.2">
      <c r="A12" s="33">
        <f t="shared" ref="A12:A40" si="8">A11+DAY(1)</f>
        <v>45933</v>
      </c>
      <c r="B12" s="21" t="str">
        <f t="shared" si="4"/>
        <v>Fr</v>
      </c>
      <c r="C12" s="46"/>
      <c r="D12" s="46"/>
      <c r="E12" s="42" t="str">
        <f t="shared" si="0"/>
        <v xml:space="preserve"> </v>
      </c>
      <c r="F12" s="35">
        <f t="shared" si="5"/>
        <v>45964</v>
      </c>
      <c r="G12" s="22" t="str">
        <f t="shared" si="1"/>
        <v>Mo</v>
      </c>
      <c r="H12" s="46"/>
      <c r="I12" s="46"/>
      <c r="J12" s="42" t="str">
        <f t="shared" si="2"/>
        <v xml:space="preserve"> </v>
      </c>
      <c r="K12" s="35">
        <f t="shared" si="6"/>
        <v>45994</v>
      </c>
      <c r="L12" s="26" t="str">
        <f t="shared" si="7"/>
        <v>Mi</v>
      </c>
      <c r="M12" s="46"/>
      <c r="N12" s="46"/>
      <c r="O12" s="44" t="str">
        <f t="shared" si="3"/>
        <v xml:space="preserve"> </v>
      </c>
    </row>
    <row r="13" spans="1:20" ht="14.25" customHeight="1" x14ac:dyDescent="0.2">
      <c r="A13" s="33">
        <f t="shared" si="8"/>
        <v>45934</v>
      </c>
      <c r="B13" s="21" t="str">
        <f t="shared" si="4"/>
        <v>Sa</v>
      </c>
      <c r="C13" s="46"/>
      <c r="D13" s="46"/>
      <c r="E13" s="42" t="str">
        <f t="shared" si="0"/>
        <v xml:space="preserve"> </v>
      </c>
      <c r="F13" s="35">
        <f t="shared" si="5"/>
        <v>45965</v>
      </c>
      <c r="G13" s="22" t="str">
        <f t="shared" si="1"/>
        <v>Di</v>
      </c>
      <c r="H13" s="46"/>
      <c r="I13" s="46"/>
      <c r="J13" s="42" t="str">
        <f t="shared" si="2"/>
        <v xml:space="preserve"> </v>
      </c>
      <c r="K13" s="35">
        <f t="shared" si="6"/>
        <v>45995</v>
      </c>
      <c r="L13" s="26" t="str">
        <f t="shared" si="7"/>
        <v>Do</v>
      </c>
      <c r="M13" s="46"/>
      <c r="N13" s="46"/>
      <c r="O13" s="44" t="str">
        <f t="shared" si="3"/>
        <v xml:space="preserve"> </v>
      </c>
    </row>
    <row r="14" spans="1:20" ht="14.25" customHeight="1" x14ac:dyDescent="0.2">
      <c r="A14" s="33">
        <f t="shared" si="8"/>
        <v>45935</v>
      </c>
      <c r="B14" s="21" t="str">
        <f t="shared" si="4"/>
        <v>So</v>
      </c>
      <c r="C14" s="47"/>
      <c r="D14" s="47"/>
      <c r="E14" s="42" t="str">
        <f t="shared" si="0"/>
        <v xml:space="preserve"> </v>
      </c>
      <c r="F14" s="35">
        <f t="shared" si="5"/>
        <v>45966</v>
      </c>
      <c r="G14" s="22" t="str">
        <f t="shared" si="1"/>
        <v>Mi</v>
      </c>
      <c r="H14" s="47"/>
      <c r="I14" s="47"/>
      <c r="J14" s="42" t="str">
        <f t="shared" si="2"/>
        <v xml:space="preserve"> </v>
      </c>
      <c r="K14" s="35">
        <f t="shared" si="6"/>
        <v>45996</v>
      </c>
      <c r="L14" s="26" t="str">
        <f t="shared" si="7"/>
        <v>Fr</v>
      </c>
      <c r="M14" s="47"/>
      <c r="N14" s="47"/>
      <c r="O14" s="44" t="str">
        <f t="shared" si="3"/>
        <v xml:space="preserve"> </v>
      </c>
      <c r="R14" s="82" t="s">
        <v>19</v>
      </c>
      <c r="S14" s="82"/>
    </row>
    <row r="15" spans="1:20" ht="14.25" customHeight="1" x14ac:dyDescent="0.2">
      <c r="A15" s="33">
        <f t="shared" si="8"/>
        <v>45936</v>
      </c>
      <c r="B15" s="21" t="str">
        <f t="shared" si="4"/>
        <v>Mo</v>
      </c>
      <c r="C15" s="46"/>
      <c r="D15" s="46"/>
      <c r="E15" s="42" t="str">
        <f t="shared" si="0"/>
        <v xml:space="preserve"> </v>
      </c>
      <c r="F15" s="35">
        <f t="shared" si="5"/>
        <v>45967</v>
      </c>
      <c r="G15" s="22" t="str">
        <f t="shared" si="1"/>
        <v>Do</v>
      </c>
      <c r="H15" s="46"/>
      <c r="I15" s="46"/>
      <c r="J15" s="42" t="str">
        <f t="shared" si="2"/>
        <v xml:space="preserve"> </v>
      </c>
      <c r="K15" s="35">
        <f t="shared" si="6"/>
        <v>45997</v>
      </c>
      <c r="L15" s="26" t="str">
        <f t="shared" si="7"/>
        <v>Sa</v>
      </c>
      <c r="M15" s="46"/>
      <c r="N15" s="46"/>
      <c r="O15" s="44" t="str">
        <f t="shared" si="3"/>
        <v xml:space="preserve"> </v>
      </c>
      <c r="R15" s="4"/>
      <c r="S15" s="4"/>
    </row>
    <row r="16" spans="1:20" ht="14.25" customHeight="1" x14ac:dyDescent="0.2">
      <c r="A16" s="33">
        <f t="shared" si="8"/>
        <v>45937</v>
      </c>
      <c r="B16" s="21" t="str">
        <f t="shared" si="4"/>
        <v>Di</v>
      </c>
      <c r="C16" s="46"/>
      <c r="D16" s="46"/>
      <c r="E16" s="42" t="str">
        <f t="shared" si="0"/>
        <v xml:space="preserve"> </v>
      </c>
      <c r="F16" s="35">
        <f t="shared" si="5"/>
        <v>45968</v>
      </c>
      <c r="G16" s="22" t="str">
        <f t="shared" si="1"/>
        <v>Fr</v>
      </c>
      <c r="H16" s="46"/>
      <c r="I16" s="46"/>
      <c r="J16" s="42" t="str">
        <f t="shared" si="2"/>
        <v xml:space="preserve"> </v>
      </c>
      <c r="K16" s="35">
        <f t="shared" si="6"/>
        <v>45998</v>
      </c>
      <c r="L16" s="26" t="str">
        <f t="shared" si="7"/>
        <v>So</v>
      </c>
      <c r="M16" s="46"/>
      <c r="N16" s="46"/>
      <c r="O16" s="44" t="str">
        <f t="shared" si="3"/>
        <v xml:space="preserve"> </v>
      </c>
      <c r="R16" s="83" t="s">
        <v>20</v>
      </c>
      <c r="S16" s="83"/>
    </row>
    <row r="17" spans="1:19" ht="14.25" customHeight="1" x14ac:dyDescent="0.2">
      <c r="A17" s="33">
        <f t="shared" si="8"/>
        <v>45938</v>
      </c>
      <c r="B17" s="21" t="str">
        <f t="shared" si="4"/>
        <v>Mi</v>
      </c>
      <c r="C17" s="46"/>
      <c r="D17" s="46"/>
      <c r="E17" s="42" t="str">
        <f t="shared" si="0"/>
        <v xml:space="preserve"> </v>
      </c>
      <c r="F17" s="35">
        <f t="shared" si="5"/>
        <v>45969</v>
      </c>
      <c r="G17" s="22" t="str">
        <f t="shared" si="1"/>
        <v>Sa</v>
      </c>
      <c r="H17" s="46"/>
      <c r="I17" s="46"/>
      <c r="J17" s="42" t="str">
        <f t="shared" si="2"/>
        <v xml:space="preserve"> </v>
      </c>
      <c r="K17" s="35">
        <f t="shared" si="6"/>
        <v>45999</v>
      </c>
      <c r="L17" s="26" t="str">
        <f t="shared" si="7"/>
        <v>Mo</v>
      </c>
      <c r="M17" s="46"/>
      <c r="N17" s="46"/>
      <c r="O17" s="44" t="str">
        <f t="shared" si="3"/>
        <v xml:space="preserve"> </v>
      </c>
    </row>
    <row r="18" spans="1:19" ht="14.25" customHeight="1" x14ac:dyDescent="0.2">
      <c r="A18" s="33">
        <f t="shared" si="8"/>
        <v>45939</v>
      </c>
      <c r="B18" s="21" t="str">
        <f t="shared" si="4"/>
        <v>Do</v>
      </c>
      <c r="C18" s="46"/>
      <c r="D18" s="46"/>
      <c r="E18" s="42" t="str">
        <f t="shared" si="0"/>
        <v xml:space="preserve"> </v>
      </c>
      <c r="F18" s="35">
        <f t="shared" si="5"/>
        <v>45970</v>
      </c>
      <c r="G18" s="22" t="str">
        <f t="shared" si="1"/>
        <v>So</v>
      </c>
      <c r="H18" s="46"/>
      <c r="I18" s="46"/>
      <c r="J18" s="42" t="str">
        <f t="shared" si="2"/>
        <v xml:space="preserve"> </v>
      </c>
      <c r="K18" s="35">
        <f t="shared" si="6"/>
        <v>46000</v>
      </c>
      <c r="L18" s="26" t="str">
        <f t="shared" si="7"/>
        <v>Di</v>
      </c>
      <c r="M18" s="46"/>
      <c r="N18" s="46"/>
      <c r="O18" s="44" t="str">
        <f t="shared" si="3"/>
        <v xml:space="preserve"> </v>
      </c>
      <c r="R18" s="84" t="s">
        <v>21</v>
      </c>
      <c r="S18" s="84"/>
    </row>
    <row r="19" spans="1:19" ht="14.25" customHeight="1" x14ac:dyDescent="0.2">
      <c r="A19" s="33">
        <f t="shared" si="8"/>
        <v>45940</v>
      </c>
      <c r="B19" s="21" t="str">
        <f t="shared" si="4"/>
        <v>Fr</v>
      </c>
      <c r="C19" s="46"/>
      <c r="D19" s="46"/>
      <c r="E19" s="42" t="str">
        <f t="shared" si="0"/>
        <v xml:space="preserve"> </v>
      </c>
      <c r="F19" s="35">
        <f t="shared" si="5"/>
        <v>45971</v>
      </c>
      <c r="G19" s="22" t="str">
        <f t="shared" si="1"/>
        <v>Mo</v>
      </c>
      <c r="H19" s="46"/>
      <c r="I19" s="46"/>
      <c r="J19" s="42" t="str">
        <f t="shared" si="2"/>
        <v xml:space="preserve"> </v>
      </c>
      <c r="K19" s="35">
        <f t="shared" si="6"/>
        <v>46001</v>
      </c>
      <c r="L19" s="26" t="str">
        <f t="shared" si="7"/>
        <v>Mi</v>
      </c>
      <c r="M19" s="46"/>
      <c r="N19" s="46"/>
      <c r="O19" s="44" t="str">
        <f t="shared" si="3"/>
        <v xml:space="preserve"> </v>
      </c>
    </row>
    <row r="20" spans="1:19" ht="14.25" customHeight="1" x14ac:dyDescent="0.2">
      <c r="A20" s="33">
        <f t="shared" si="8"/>
        <v>45941</v>
      </c>
      <c r="B20" s="21" t="str">
        <f t="shared" si="4"/>
        <v>Sa</v>
      </c>
      <c r="C20" s="46"/>
      <c r="D20" s="46"/>
      <c r="E20" s="42" t="str">
        <f t="shared" si="0"/>
        <v xml:space="preserve"> </v>
      </c>
      <c r="F20" s="35">
        <f t="shared" si="5"/>
        <v>45972</v>
      </c>
      <c r="G20" s="22" t="str">
        <f t="shared" si="1"/>
        <v>Di</v>
      </c>
      <c r="H20" s="46"/>
      <c r="I20" s="46"/>
      <c r="J20" s="42" t="str">
        <f t="shared" si="2"/>
        <v xml:space="preserve"> </v>
      </c>
      <c r="K20" s="35">
        <f t="shared" si="6"/>
        <v>46002</v>
      </c>
      <c r="L20" s="26" t="str">
        <f t="shared" si="7"/>
        <v>Do</v>
      </c>
      <c r="M20" s="46"/>
      <c r="N20" s="46"/>
      <c r="O20" s="44" t="str">
        <f t="shared" si="3"/>
        <v xml:space="preserve"> </v>
      </c>
    </row>
    <row r="21" spans="1:19" ht="14.25" customHeight="1" x14ac:dyDescent="0.2">
      <c r="A21" s="33">
        <f t="shared" si="8"/>
        <v>45942</v>
      </c>
      <c r="B21" s="21" t="str">
        <f t="shared" si="4"/>
        <v>So</v>
      </c>
      <c r="C21" s="46"/>
      <c r="D21" s="46"/>
      <c r="E21" s="42" t="str">
        <f t="shared" si="0"/>
        <v xml:space="preserve"> </v>
      </c>
      <c r="F21" s="35">
        <f t="shared" si="5"/>
        <v>45973</v>
      </c>
      <c r="G21" s="22" t="str">
        <f t="shared" si="1"/>
        <v>Mi</v>
      </c>
      <c r="H21" s="46"/>
      <c r="I21" s="46"/>
      <c r="J21" s="42" t="str">
        <f t="shared" si="2"/>
        <v xml:space="preserve"> </v>
      </c>
      <c r="K21" s="35">
        <f t="shared" si="6"/>
        <v>46003</v>
      </c>
      <c r="L21" s="26" t="str">
        <f t="shared" si="7"/>
        <v>Fr</v>
      </c>
      <c r="M21" s="46"/>
      <c r="N21" s="46"/>
      <c r="O21" s="44" t="str">
        <f t="shared" si="3"/>
        <v xml:space="preserve"> </v>
      </c>
    </row>
    <row r="22" spans="1:19" ht="14.25" customHeight="1" x14ac:dyDescent="0.2">
      <c r="A22" s="33">
        <f t="shared" si="8"/>
        <v>45943</v>
      </c>
      <c r="B22" s="21" t="str">
        <f t="shared" si="4"/>
        <v>Mo</v>
      </c>
      <c r="C22" s="46"/>
      <c r="D22" s="46"/>
      <c r="E22" s="42" t="str">
        <f t="shared" si="0"/>
        <v xml:space="preserve"> </v>
      </c>
      <c r="F22" s="35">
        <f t="shared" si="5"/>
        <v>45974</v>
      </c>
      <c r="G22" s="22" t="str">
        <f t="shared" si="1"/>
        <v>Do</v>
      </c>
      <c r="H22" s="46"/>
      <c r="I22" s="46"/>
      <c r="J22" s="42" t="str">
        <f t="shared" si="2"/>
        <v xml:space="preserve"> </v>
      </c>
      <c r="K22" s="35">
        <f t="shared" si="6"/>
        <v>46004</v>
      </c>
      <c r="L22" s="26" t="str">
        <f t="shared" si="7"/>
        <v>Sa</v>
      </c>
      <c r="M22" s="46"/>
      <c r="N22" s="46"/>
      <c r="O22" s="44" t="str">
        <f t="shared" si="3"/>
        <v xml:space="preserve"> </v>
      </c>
    </row>
    <row r="23" spans="1:19" ht="14.25" customHeight="1" x14ac:dyDescent="0.2">
      <c r="A23" s="33">
        <f t="shared" si="8"/>
        <v>45944</v>
      </c>
      <c r="B23" s="21" t="str">
        <f t="shared" si="4"/>
        <v>Di</v>
      </c>
      <c r="C23" s="46"/>
      <c r="D23" s="46"/>
      <c r="E23" s="42" t="str">
        <f t="shared" si="0"/>
        <v xml:space="preserve"> </v>
      </c>
      <c r="F23" s="35">
        <f t="shared" si="5"/>
        <v>45975</v>
      </c>
      <c r="G23" s="22" t="str">
        <f t="shared" si="1"/>
        <v>Fr</v>
      </c>
      <c r="H23" s="46"/>
      <c r="I23" s="46"/>
      <c r="J23" s="42" t="str">
        <f t="shared" si="2"/>
        <v xml:space="preserve"> </v>
      </c>
      <c r="K23" s="35">
        <f t="shared" si="6"/>
        <v>46005</v>
      </c>
      <c r="L23" s="26" t="str">
        <f t="shared" si="7"/>
        <v>So</v>
      </c>
      <c r="M23" s="46"/>
      <c r="N23" s="46"/>
      <c r="O23" s="44" t="str">
        <f t="shared" si="3"/>
        <v xml:space="preserve"> </v>
      </c>
    </row>
    <row r="24" spans="1:19" ht="14.25" customHeight="1" x14ac:dyDescent="0.2">
      <c r="A24" s="33">
        <f t="shared" si="8"/>
        <v>45945</v>
      </c>
      <c r="B24" s="21" t="str">
        <f t="shared" si="4"/>
        <v>Mi</v>
      </c>
      <c r="C24" s="46"/>
      <c r="D24" s="46"/>
      <c r="E24" s="42" t="str">
        <f t="shared" si="0"/>
        <v xml:space="preserve"> </v>
      </c>
      <c r="F24" s="35">
        <f t="shared" si="5"/>
        <v>45976</v>
      </c>
      <c r="G24" s="22" t="str">
        <f t="shared" si="1"/>
        <v>Sa</v>
      </c>
      <c r="H24" s="46"/>
      <c r="I24" s="46"/>
      <c r="J24" s="42" t="str">
        <f t="shared" si="2"/>
        <v xml:space="preserve"> </v>
      </c>
      <c r="K24" s="35">
        <f t="shared" si="6"/>
        <v>46006</v>
      </c>
      <c r="L24" s="26" t="str">
        <f t="shared" si="7"/>
        <v>Mo</v>
      </c>
      <c r="M24" s="46"/>
      <c r="N24" s="46"/>
      <c r="O24" s="44" t="str">
        <f t="shared" si="3"/>
        <v xml:space="preserve"> </v>
      </c>
    </row>
    <row r="25" spans="1:19" ht="14.25" customHeight="1" x14ac:dyDescent="0.2">
      <c r="A25" s="33">
        <f t="shared" si="8"/>
        <v>45946</v>
      </c>
      <c r="B25" s="21" t="str">
        <f t="shared" si="4"/>
        <v>Do</v>
      </c>
      <c r="C25" s="46"/>
      <c r="D25" s="46"/>
      <c r="E25" s="42" t="str">
        <f t="shared" si="0"/>
        <v xml:space="preserve"> </v>
      </c>
      <c r="F25" s="35">
        <f t="shared" si="5"/>
        <v>45977</v>
      </c>
      <c r="G25" s="22" t="str">
        <f t="shared" si="1"/>
        <v>So</v>
      </c>
      <c r="H25" s="46"/>
      <c r="I25" s="46"/>
      <c r="J25" s="42" t="str">
        <f t="shared" si="2"/>
        <v xml:space="preserve"> </v>
      </c>
      <c r="K25" s="35">
        <f t="shared" si="6"/>
        <v>46007</v>
      </c>
      <c r="L25" s="26" t="str">
        <f t="shared" si="7"/>
        <v>Di</v>
      </c>
      <c r="M25" s="46"/>
      <c r="N25" s="46"/>
      <c r="O25" s="44" t="str">
        <f t="shared" si="3"/>
        <v xml:space="preserve"> </v>
      </c>
    </row>
    <row r="26" spans="1:19" ht="14.25" customHeight="1" x14ac:dyDescent="0.2">
      <c r="A26" s="33">
        <f t="shared" si="8"/>
        <v>45947</v>
      </c>
      <c r="B26" s="21" t="str">
        <f t="shared" si="4"/>
        <v>Fr</v>
      </c>
      <c r="C26" s="46"/>
      <c r="D26" s="46"/>
      <c r="E26" s="42" t="str">
        <f t="shared" si="0"/>
        <v xml:space="preserve"> </v>
      </c>
      <c r="F26" s="35">
        <f t="shared" si="5"/>
        <v>45978</v>
      </c>
      <c r="G26" s="22" t="str">
        <f t="shared" si="1"/>
        <v>Mo</v>
      </c>
      <c r="H26" s="46"/>
      <c r="I26" s="46"/>
      <c r="J26" s="42" t="str">
        <f t="shared" si="2"/>
        <v xml:space="preserve"> </v>
      </c>
      <c r="K26" s="35">
        <f t="shared" si="6"/>
        <v>46008</v>
      </c>
      <c r="L26" s="26" t="str">
        <f t="shared" si="7"/>
        <v>Mi</v>
      </c>
      <c r="M26" s="46"/>
      <c r="N26" s="46"/>
      <c r="O26" s="44" t="str">
        <f t="shared" si="3"/>
        <v xml:space="preserve"> </v>
      </c>
    </row>
    <row r="27" spans="1:19" ht="14.25" customHeight="1" x14ac:dyDescent="0.2">
      <c r="A27" s="33">
        <f t="shared" si="8"/>
        <v>45948</v>
      </c>
      <c r="B27" s="21" t="str">
        <f t="shared" si="4"/>
        <v>Sa</v>
      </c>
      <c r="C27" s="46"/>
      <c r="D27" s="46"/>
      <c r="E27" s="42" t="str">
        <f t="shared" si="0"/>
        <v xml:space="preserve"> </v>
      </c>
      <c r="F27" s="35">
        <f t="shared" si="5"/>
        <v>45979</v>
      </c>
      <c r="G27" s="22" t="str">
        <f t="shared" si="1"/>
        <v>Di</v>
      </c>
      <c r="H27" s="46"/>
      <c r="I27" s="46"/>
      <c r="J27" s="42" t="str">
        <f t="shared" si="2"/>
        <v xml:space="preserve"> </v>
      </c>
      <c r="K27" s="35">
        <f t="shared" si="6"/>
        <v>46009</v>
      </c>
      <c r="L27" s="26" t="str">
        <f t="shared" si="7"/>
        <v>Do</v>
      </c>
      <c r="M27" s="46"/>
      <c r="N27" s="46"/>
      <c r="O27" s="44" t="str">
        <f t="shared" si="3"/>
        <v xml:space="preserve"> </v>
      </c>
    </row>
    <row r="28" spans="1:19" ht="14.25" customHeight="1" x14ac:dyDescent="0.2">
      <c r="A28" s="33">
        <f t="shared" si="8"/>
        <v>45949</v>
      </c>
      <c r="B28" s="21" t="str">
        <f t="shared" si="4"/>
        <v>So</v>
      </c>
      <c r="C28" s="46"/>
      <c r="D28" s="46"/>
      <c r="E28" s="42" t="str">
        <f t="shared" si="0"/>
        <v xml:space="preserve"> </v>
      </c>
      <c r="F28" s="35">
        <f t="shared" si="5"/>
        <v>45980</v>
      </c>
      <c r="G28" s="22" t="str">
        <f t="shared" si="1"/>
        <v>Mi</v>
      </c>
      <c r="H28" s="46"/>
      <c r="I28" s="46"/>
      <c r="J28" s="42" t="str">
        <f t="shared" si="2"/>
        <v xml:space="preserve"> </v>
      </c>
      <c r="K28" s="35">
        <f t="shared" si="6"/>
        <v>46010</v>
      </c>
      <c r="L28" s="26" t="str">
        <f t="shared" si="7"/>
        <v>Fr</v>
      </c>
      <c r="M28" s="46"/>
      <c r="N28" s="46"/>
      <c r="O28" s="44" t="str">
        <f t="shared" si="3"/>
        <v xml:space="preserve"> </v>
      </c>
    </row>
    <row r="29" spans="1:19" ht="14.25" customHeight="1" x14ac:dyDescent="0.2">
      <c r="A29" s="33">
        <f t="shared" si="8"/>
        <v>45950</v>
      </c>
      <c r="B29" s="21" t="str">
        <f t="shared" si="4"/>
        <v>Mo</v>
      </c>
      <c r="C29" s="46"/>
      <c r="D29" s="46"/>
      <c r="E29" s="42" t="str">
        <f t="shared" si="0"/>
        <v xml:space="preserve"> </v>
      </c>
      <c r="F29" s="35">
        <f t="shared" si="5"/>
        <v>45981</v>
      </c>
      <c r="G29" s="22" t="str">
        <f t="shared" si="1"/>
        <v>Do</v>
      </c>
      <c r="H29" s="46"/>
      <c r="I29" s="46"/>
      <c r="J29" s="42" t="str">
        <f t="shared" si="2"/>
        <v xml:space="preserve"> </v>
      </c>
      <c r="K29" s="35">
        <f t="shared" si="6"/>
        <v>46011</v>
      </c>
      <c r="L29" s="26" t="str">
        <f t="shared" si="7"/>
        <v>Sa</v>
      </c>
      <c r="M29" s="46"/>
      <c r="N29" s="46"/>
      <c r="O29" s="44" t="str">
        <f t="shared" si="3"/>
        <v xml:space="preserve"> </v>
      </c>
    </row>
    <row r="30" spans="1:19" ht="14.25" customHeight="1" x14ac:dyDescent="0.2">
      <c r="A30" s="33">
        <f t="shared" si="8"/>
        <v>45951</v>
      </c>
      <c r="B30" s="21" t="str">
        <f t="shared" si="4"/>
        <v>Di</v>
      </c>
      <c r="C30" s="46"/>
      <c r="D30" s="46"/>
      <c r="E30" s="42" t="str">
        <f t="shared" si="0"/>
        <v xml:space="preserve"> </v>
      </c>
      <c r="F30" s="35">
        <f t="shared" si="5"/>
        <v>45982</v>
      </c>
      <c r="G30" s="22" t="str">
        <f t="shared" si="1"/>
        <v>Fr</v>
      </c>
      <c r="H30" s="46"/>
      <c r="I30" s="46"/>
      <c r="J30" s="42" t="str">
        <f t="shared" si="2"/>
        <v xml:space="preserve"> </v>
      </c>
      <c r="K30" s="35">
        <f t="shared" si="6"/>
        <v>46012</v>
      </c>
      <c r="L30" s="26" t="str">
        <f t="shared" si="7"/>
        <v>So</v>
      </c>
      <c r="M30" s="46"/>
      <c r="N30" s="46"/>
      <c r="O30" s="44" t="str">
        <f t="shared" si="3"/>
        <v xml:space="preserve"> </v>
      </c>
    </row>
    <row r="31" spans="1:19" ht="14.25" customHeight="1" x14ac:dyDescent="0.2">
      <c r="A31" s="33">
        <f t="shared" si="8"/>
        <v>45952</v>
      </c>
      <c r="B31" s="21" t="str">
        <f t="shared" si="4"/>
        <v>Mi</v>
      </c>
      <c r="C31" s="46"/>
      <c r="D31" s="46"/>
      <c r="E31" s="42" t="str">
        <f t="shared" si="0"/>
        <v xml:space="preserve"> </v>
      </c>
      <c r="F31" s="35">
        <f t="shared" si="5"/>
        <v>45983</v>
      </c>
      <c r="G31" s="22" t="str">
        <f t="shared" si="1"/>
        <v>Sa</v>
      </c>
      <c r="H31" s="46"/>
      <c r="I31" s="46"/>
      <c r="J31" s="42" t="str">
        <f t="shared" si="2"/>
        <v xml:space="preserve"> </v>
      </c>
      <c r="K31" s="35">
        <f t="shared" si="6"/>
        <v>46013</v>
      </c>
      <c r="L31" s="26" t="str">
        <f t="shared" si="7"/>
        <v>Mo</v>
      </c>
      <c r="M31" s="46"/>
      <c r="N31" s="46"/>
      <c r="O31" s="44" t="str">
        <f t="shared" si="3"/>
        <v xml:space="preserve"> </v>
      </c>
    </row>
    <row r="32" spans="1:19" ht="14.25" customHeight="1" x14ac:dyDescent="0.2">
      <c r="A32" s="33">
        <f t="shared" si="8"/>
        <v>45953</v>
      </c>
      <c r="B32" s="21" t="str">
        <f t="shared" si="4"/>
        <v>Do</v>
      </c>
      <c r="C32" s="46"/>
      <c r="D32" s="46"/>
      <c r="E32" s="42" t="str">
        <f t="shared" si="0"/>
        <v xml:space="preserve"> </v>
      </c>
      <c r="F32" s="35">
        <f t="shared" si="5"/>
        <v>45984</v>
      </c>
      <c r="G32" s="22" t="str">
        <f t="shared" si="1"/>
        <v>So</v>
      </c>
      <c r="H32" s="46"/>
      <c r="I32" s="46"/>
      <c r="J32" s="42" t="str">
        <f t="shared" si="2"/>
        <v xml:space="preserve"> </v>
      </c>
      <c r="K32" s="35">
        <f t="shared" si="6"/>
        <v>46014</v>
      </c>
      <c r="L32" s="26" t="str">
        <f t="shared" si="7"/>
        <v>Di</v>
      </c>
      <c r="M32" s="46"/>
      <c r="N32" s="46"/>
      <c r="O32" s="44" t="str">
        <f t="shared" si="3"/>
        <v xml:space="preserve"> </v>
      </c>
    </row>
    <row r="33" spans="1:15" ht="14.25" customHeight="1" x14ac:dyDescent="0.2">
      <c r="A33" s="33">
        <f t="shared" si="8"/>
        <v>45954</v>
      </c>
      <c r="B33" s="21" t="str">
        <f t="shared" si="4"/>
        <v>Fr</v>
      </c>
      <c r="C33" s="46"/>
      <c r="D33" s="46"/>
      <c r="E33" s="42" t="str">
        <f t="shared" si="0"/>
        <v xml:space="preserve"> </v>
      </c>
      <c r="F33" s="35">
        <f t="shared" si="5"/>
        <v>45985</v>
      </c>
      <c r="G33" s="22" t="str">
        <f t="shared" si="1"/>
        <v>Mo</v>
      </c>
      <c r="H33" s="46"/>
      <c r="I33" s="46"/>
      <c r="J33" s="42" t="str">
        <f t="shared" si="2"/>
        <v xml:space="preserve"> </v>
      </c>
      <c r="K33" s="35">
        <f t="shared" si="6"/>
        <v>46015</v>
      </c>
      <c r="L33" s="26" t="str">
        <f t="shared" si="7"/>
        <v>Mi</v>
      </c>
      <c r="M33" s="46"/>
      <c r="N33" s="46"/>
      <c r="O33" s="44" t="str">
        <f t="shared" si="3"/>
        <v xml:space="preserve"> </v>
      </c>
    </row>
    <row r="34" spans="1:15" ht="14.25" customHeight="1" x14ac:dyDescent="0.2">
      <c r="A34" s="33">
        <f t="shared" si="8"/>
        <v>45955</v>
      </c>
      <c r="B34" s="21" t="str">
        <f t="shared" si="4"/>
        <v>Sa</v>
      </c>
      <c r="C34" s="46"/>
      <c r="D34" s="46"/>
      <c r="E34" s="42" t="str">
        <f t="shared" si="0"/>
        <v xml:space="preserve"> </v>
      </c>
      <c r="F34" s="35">
        <f t="shared" si="5"/>
        <v>45986</v>
      </c>
      <c r="G34" s="22" t="str">
        <f t="shared" si="1"/>
        <v>Di</v>
      </c>
      <c r="H34" s="46"/>
      <c r="I34" s="46"/>
      <c r="J34" s="42" t="str">
        <f t="shared" si="2"/>
        <v xml:space="preserve"> </v>
      </c>
      <c r="K34" s="35">
        <f t="shared" si="6"/>
        <v>46016</v>
      </c>
      <c r="L34" s="26" t="str">
        <f t="shared" si="7"/>
        <v>Do</v>
      </c>
      <c r="M34" s="46"/>
      <c r="N34" s="46"/>
      <c r="O34" s="44" t="str">
        <f t="shared" si="3"/>
        <v xml:space="preserve"> </v>
      </c>
    </row>
    <row r="35" spans="1:15" ht="14.25" customHeight="1" x14ac:dyDescent="0.2">
      <c r="A35" s="33">
        <f t="shared" si="8"/>
        <v>45956</v>
      </c>
      <c r="B35" s="21" t="str">
        <f t="shared" si="4"/>
        <v>So</v>
      </c>
      <c r="C35" s="46"/>
      <c r="D35" s="46"/>
      <c r="E35" s="42" t="str">
        <f t="shared" si="0"/>
        <v xml:space="preserve"> </v>
      </c>
      <c r="F35" s="35">
        <f t="shared" si="5"/>
        <v>45987</v>
      </c>
      <c r="G35" s="22" t="str">
        <f t="shared" si="1"/>
        <v>Mi</v>
      </c>
      <c r="H35" s="46"/>
      <c r="I35" s="46"/>
      <c r="J35" s="42" t="str">
        <f t="shared" si="2"/>
        <v xml:space="preserve"> </v>
      </c>
      <c r="K35" s="35">
        <f t="shared" si="6"/>
        <v>46017</v>
      </c>
      <c r="L35" s="26" t="str">
        <f t="shared" si="7"/>
        <v>Fr</v>
      </c>
      <c r="M35" s="46"/>
      <c r="N35" s="46"/>
      <c r="O35" s="44" t="str">
        <f t="shared" si="3"/>
        <v xml:space="preserve"> </v>
      </c>
    </row>
    <row r="36" spans="1:15" ht="14.25" customHeight="1" x14ac:dyDescent="0.2">
      <c r="A36" s="33">
        <f t="shared" si="8"/>
        <v>45957</v>
      </c>
      <c r="B36" s="21" t="str">
        <f t="shared" si="4"/>
        <v>Mo</v>
      </c>
      <c r="C36" s="46"/>
      <c r="D36" s="46"/>
      <c r="E36" s="42" t="str">
        <f t="shared" si="0"/>
        <v xml:space="preserve"> </v>
      </c>
      <c r="F36" s="35">
        <f t="shared" si="5"/>
        <v>45988</v>
      </c>
      <c r="G36" s="22" t="str">
        <f t="shared" si="1"/>
        <v>Do</v>
      </c>
      <c r="H36" s="46"/>
      <c r="I36" s="46"/>
      <c r="J36" s="42" t="str">
        <f t="shared" si="2"/>
        <v xml:space="preserve"> </v>
      </c>
      <c r="K36" s="35">
        <f t="shared" si="6"/>
        <v>46018</v>
      </c>
      <c r="L36" s="26" t="str">
        <f t="shared" si="7"/>
        <v>Sa</v>
      </c>
      <c r="M36" s="46"/>
      <c r="N36" s="46"/>
      <c r="O36" s="44" t="str">
        <f t="shared" si="3"/>
        <v xml:space="preserve"> </v>
      </c>
    </row>
    <row r="37" spans="1:15" ht="14.25" customHeight="1" x14ac:dyDescent="0.2">
      <c r="A37" s="33">
        <f t="shared" si="8"/>
        <v>45958</v>
      </c>
      <c r="B37" s="21" t="str">
        <f t="shared" si="4"/>
        <v>Di</v>
      </c>
      <c r="C37" s="46"/>
      <c r="D37" s="46"/>
      <c r="E37" s="42" t="str">
        <f t="shared" si="0"/>
        <v xml:space="preserve"> </v>
      </c>
      <c r="F37" s="35">
        <f t="shared" si="5"/>
        <v>45989</v>
      </c>
      <c r="G37" s="22" t="str">
        <f t="shared" si="1"/>
        <v>Fr</v>
      </c>
      <c r="H37" s="46"/>
      <c r="I37" s="46"/>
      <c r="J37" s="42" t="str">
        <f t="shared" si="2"/>
        <v xml:space="preserve"> </v>
      </c>
      <c r="K37" s="35">
        <f t="shared" si="6"/>
        <v>46019</v>
      </c>
      <c r="L37" s="26" t="str">
        <f t="shared" si="7"/>
        <v>So</v>
      </c>
      <c r="M37" s="46"/>
      <c r="N37" s="46"/>
      <c r="O37" s="44" t="str">
        <f t="shared" si="3"/>
        <v xml:space="preserve"> </v>
      </c>
    </row>
    <row r="38" spans="1:15" ht="14.25" customHeight="1" x14ac:dyDescent="0.2">
      <c r="A38" s="33">
        <f t="shared" si="8"/>
        <v>45959</v>
      </c>
      <c r="B38" s="21" t="str">
        <f t="shared" si="4"/>
        <v>Mi</v>
      </c>
      <c r="C38" s="46"/>
      <c r="D38" s="46"/>
      <c r="E38" s="42" t="str">
        <f t="shared" si="0"/>
        <v xml:space="preserve"> </v>
      </c>
      <c r="F38" s="35">
        <f t="shared" si="5"/>
        <v>45990</v>
      </c>
      <c r="G38" s="22" t="str">
        <f t="shared" si="1"/>
        <v>Sa</v>
      </c>
      <c r="H38" s="46"/>
      <c r="I38" s="46"/>
      <c r="J38" s="42" t="str">
        <f t="shared" si="2"/>
        <v xml:space="preserve"> </v>
      </c>
      <c r="K38" s="35">
        <f t="shared" si="6"/>
        <v>46020</v>
      </c>
      <c r="L38" s="26" t="str">
        <f t="shared" si="7"/>
        <v>Mo</v>
      </c>
      <c r="M38" s="46"/>
      <c r="N38" s="46"/>
      <c r="O38" s="44" t="str">
        <f t="shared" si="3"/>
        <v xml:space="preserve"> </v>
      </c>
    </row>
    <row r="39" spans="1:15" ht="14.25" customHeight="1" x14ac:dyDescent="0.2">
      <c r="A39" s="33">
        <f t="shared" si="8"/>
        <v>45960</v>
      </c>
      <c r="B39" s="21" t="str">
        <f t="shared" si="4"/>
        <v>Do</v>
      </c>
      <c r="C39" s="46"/>
      <c r="D39" s="46"/>
      <c r="E39" s="42" t="str">
        <f t="shared" si="0"/>
        <v xml:space="preserve"> </v>
      </c>
      <c r="F39" s="35">
        <f t="shared" si="5"/>
        <v>45991</v>
      </c>
      <c r="G39" s="22" t="str">
        <f t="shared" si="1"/>
        <v>So</v>
      </c>
      <c r="H39" s="46"/>
      <c r="I39" s="46"/>
      <c r="J39" s="42" t="str">
        <f t="shared" si="2"/>
        <v xml:space="preserve"> </v>
      </c>
      <c r="K39" s="35">
        <f t="shared" si="6"/>
        <v>46021</v>
      </c>
      <c r="L39" s="26" t="str">
        <f t="shared" si="7"/>
        <v>Di</v>
      </c>
      <c r="M39" s="46"/>
      <c r="N39" s="46"/>
      <c r="O39" s="44" t="str">
        <f t="shared" si="3"/>
        <v xml:space="preserve"> </v>
      </c>
    </row>
    <row r="40" spans="1:15" ht="14.25" customHeight="1" x14ac:dyDescent="0.2">
      <c r="A40" s="33">
        <f t="shared" si="8"/>
        <v>45961</v>
      </c>
      <c r="B40" s="21" t="str">
        <f t="shared" si="4"/>
        <v>Fr</v>
      </c>
      <c r="C40" s="46"/>
      <c r="D40" s="46"/>
      <c r="E40" s="42" t="str">
        <f t="shared" si="0"/>
        <v xml:space="preserve"> </v>
      </c>
      <c r="F40" s="20"/>
      <c r="G40" s="22"/>
      <c r="H40" s="48"/>
      <c r="I40" s="48"/>
      <c r="J40" s="36" t="str">
        <f t="shared" si="2"/>
        <v xml:space="preserve"> </v>
      </c>
      <c r="K40" s="35">
        <f t="shared" si="6"/>
        <v>46022</v>
      </c>
      <c r="L40" s="26" t="str">
        <f t="shared" si="7"/>
        <v>Mi</v>
      </c>
      <c r="M40" s="46"/>
      <c r="N40" s="46"/>
      <c r="O40" s="44" t="str">
        <f t="shared" si="3"/>
        <v xml:space="preserve"> </v>
      </c>
    </row>
    <row r="41" spans="1:15" ht="12.75" customHeight="1" x14ac:dyDescent="0.2">
      <c r="A41" s="95"/>
      <c r="B41" s="95"/>
      <c r="C41" s="95"/>
      <c r="D41" s="95"/>
      <c r="E41" s="37">
        <f>SUM(E10:E40)</f>
        <v>0</v>
      </c>
      <c r="F41" s="96"/>
      <c r="G41" s="95"/>
      <c r="H41" s="95"/>
      <c r="I41" s="95"/>
      <c r="J41" s="38">
        <f>SUM(J10:J40)</f>
        <v>0</v>
      </c>
      <c r="K41" s="95"/>
      <c r="L41" s="95"/>
      <c r="M41" s="95"/>
      <c r="N41" s="95"/>
      <c r="O41" s="39">
        <f>SUM(O10:O40)</f>
        <v>0</v>
      </c>
    </row>
    <row r="42" spans="1:15" ht="9.6" customHeight="1" thickBot="1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</row>
    <row r="43" spans="1:15" ht="15.75" customHeight="1" thickBot="1" x14ac:dyDescent="0.25">
      <c r="A43" s="99" t="s">
        <v>22</v>
      </c>
      <c r="B43" s="99"/>
      <c r="C43" s="99"/>
      <c r="D43" s="12"/>
      <c r="E43" s="40">
        <f>SUM(E41+J41+O41)</f>
        <v>0</v>
      </c>
      <c r="F43" s="14" t="s">
        <v>23</v>
      </c>
      <c r="G43" s="100"/>
      <c r="H43" s="100"/>
      <c r="I43" s="62" t="s">
        <v>24</v>
      </c>
      <c r="J43" s="62"/>
      <c r="K43" s="62"/>
      <c r="L43" s="3"/>
      <c r="M43" s="63">
        <f>SUM(E43*G43)</f>
        <v>0</v>
      </c>
      <c r="N43" s="64"/>
      <c r="O43" s="3"/>
    </row>
    <row r="44" spans="1:15" ht="24.75" customHeight="1" x14ac:dyDescent="0.2">
      <c r="A44" s="101" t="s">
        <v>25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</row>
    <row r="45" spans="1:15" ht="16.5" customHeight="1" x14ac:dyDescent="0.2">
      <c r="A45" s="97" t="s">
        <v>26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</row>
    <row r="46" spans="1:15" ht="17.850000000000001" customHeight="1" x14ac:dyDescent="0.2">
      <c r="A46" s="99" t="s">
        <v>27</v>
      </c>
      <c r="B46" s="99"/>
      <c r="C46" s="99"/>
      <c r="D46" s="53"/>
      <c r="E46" s="54" t="s">
        <v>28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ht="18.95" customHeight="1" x14ac:dyDescent="0.2">
      <c r="A47" s="102"/>
      <c r="B47" s="103"/>
      <c r="C47" s="103"/>
      <c r="D47" s="103"/>
      <c r="E47" s="104" t="s">
        <v>29</v>
      </c>
      <c r="F47" s="105"/>
      <c r="G47" s="105"/>
      <c r="H47" s="105"/>
      <c r="I47" s="105"/>
      <c r="J47" s="102"/>
      <c r="K47" s="103"/>
      <c r="L47" s="103"/>
      <c r="M47" s="102"/>
      <c r="N47" s="103"/>
      <c r="O47" s="106"/>
    </row>
    <row r="48" spans="1:15" ht="15.75" customHeight="1" x14ac:dyDescent="0.2">
      <c r="A48" s="56" t="s">
        <v>30</v>
      </c>
      <c r="B48" s="56"/>
      <c r="C48" s="56"/>
      <c r="D48" s="13"/>
      <c r="E48" s="55" t="s">
        <v>31</v>
      </c>
      <c r="F48" s="13"/>
      <c r="G48" s="13"/>
      <c r="H48" s="13"/>
      <c r="I48" s="13"/>
      <c r="J48" s="55" t="s">
        <v>32</v>
      </c>
      <c r="K48" s="13"/>
      <c r="L48" s="13"/>
      <c r="M48" s="56" t="s">
        <v>33</v>
      </c>
      <c r="N48" s="56"/>
      <c r="O48" s="13"/>
    </row>
    <row r="49" spans="1:15" ht="15.75" customHeight="1" x14ac:dyDescent="0.2">
      <c r="A49" s="97" t="s">
        <v>34</v>
      </c>
      <c r="B49" s="97"/>
      <c r="C49" s="97"/>
      <c r="D49" s="53"/>
      <c r="E49" s="53"/>
      <c r="F49" s="53"/>
      <c r="G49" s="53"/>
      <c r="H49" s="53"/>
      <c r="I49" s="53"/>
      <c r="J49" s="97" t="s">
        <v>35</v>
      </c>
      <c r="K49" s="97"/>
      <c r="L49" s="97"/>
      <c r="M49" s="97"/>
      <c r="N49" s="97"/>
      <c r="O49" s="97"/>
    </row>
    <row r="50" spans="1:15" ht="24.75" customHeight="1" x14ac:dyDescent="0.2">
      <c r="A50" s="101"/>
      <c r="B50" s="101"/>
      <c r="C50" s="101"/>
      <c r="D50" s="101"/>
      <c r="E50" s="101"/>
      <c r="F50" s="101"/>
      <c r="G50" s="101"/>
      <c r="H50" s="101"/>
      <c r="I50" s="107"/>
      <c r="J50" s="108"/>
      <c r="K50" s="109"/>
      <c r="L50" s="109"/>
      <c r="M50" s="109"/>
      <c r="N50" s="109"/>
      <c r="O50" s="109"/>
    </row>
    <row r="51" spans="1:15" ht="25.5" customHeight="1" x14ac:dyDescent="0.2">
      <c r="A51" s="52"/>
      <c r="B51" s="110" t="s">
        <v>36</v>
      </c>
      <c r="C51" s="110"/>
      <c r="D51" s="110"/>
      <c r="E51" s="110"/>
      <c r="F51" s="110"/>
      <c r="G51" s="53"/>
      <c r="H51" s="53"/>
      <c r="I51" s="15" t="s">
        <v>37</v>
      </c>
      <c r="J51" s="52"/>
      <c r="K51" s="52"/>
      <c r="L51" s="111" t="s">
        <v>38</v>
      </c>
      <c r="M51" s="111"/>
      <c r="N51" s="111"/>
      <c r="O51" s="111"/>
    </row>
  </sheetData>
  <mergeCells count="53">
    <mergeCell ref="A1:O1"/>
    <mergeCell ref="A3:D3"/>
    <mergeCell ref="H3:I3"/>
    <mergeCell ref="K3:L3"/>
    <mergeCell ref="A4:B4"/>
    <mergeCell ref="C4:G4"/>
    <mergeCell ref="H4:I4"/>
    <mergeCell ref="J4:O4"/>
    <mergeCell ref="A5:B5"/>
    <mergeCell ref="C5:G5"/>
    <mergeCell ref="H5:I5"/>
    <mergeCell ref="J5:O5"/>
    <mergeCell ref="H6:I6"/>
    <mergeCell ref="J6:O6"/>
    <mergeCell ref="B7:C7"/>
    <mergeCell ref="G7:H7"/>
    <mergeCell ref="L7:M7"/>
    <mergeCell ref="A8:B9"/>
    <mergeCell ref="C8:D8"/>
    <mergeCell ref="E8:E9"/>
    <mergeCell ref="F8:G9"/>
    <mergeCell ref="H8:I8"/>
    <mergeCell ref="J8:J9"/>
    <mergeCell ref="K8:L9"/>
    <mergeCell ref="A44:O44"/>
    <mergeCell ref="M8:N8"/>
    <mergeCell ref="O8:O9"/>
    <mergeCell ref="R14:S14"/>
    <mergeCell ref="R16:S16"/>
    <mergeCell ref="R18:S18"/>
    <mergeCell ref="A41:D41"/>
    <mergeCell ref="F41:I41"/>
    <mergeCell ref="K41:N41"/>
    <mergeCell ref="A42:O42"/>
    <mergeCell ref="A43:C43"/>
    <mergeCell ref="G43:H43"/>
    <mergeCell ref="I43:K43"/>
    <mergeCell ref="M43:N43"/>
    <mergeCell ref="A45:O45"/>
    <mergeCell ref="A46:C46"/>
    <mergeCell ref="A47:D47"/>
    <mergeCell ref="E47:I47"/>
    <mergeCell ref="J47:L47"/>
    <mergeCell ref="M47:O47"/>
    <mergeCell ref="B51:F51"/>
    <mergeCell ref="L51:O51"/>
    <mergeCell ref="A48:C48"/>
    <mergeCell ref="M48:N48"/>
    <mergeCell ref="A49:C49"/>
    <mergeCell ref="J49:O49"/>
    <mergeCell ref="A50:H50"/>
    <mergeCell ref="I50:J50"/>
    <mergeCell ref="K50:O50"/>
  </mergeCells>
  <conditionalFormatting sqref="G10:G40">
    <cfRule type="cellIs" dxfId="14" priority="6" operator="equal">
      <formula>"So"</formula>
    </cfRule>
    <cfRule type="cellIs" dxfId="13" priority="7" operator="equal">
      <formula>"Sa"</formula>
    </cfRule>
    <cfRule type="expression" dxfId="12" priority="15">
      <formula>SUM(MONTH(F10)-$F$7)=1</formula>
    </cfRule>
  </conditionalFormatting>
  <conditionalFormatting sqref="F10:F40">
    <cfRule type="expression" dxfId="11" priority="14">
      <formula>SUM(MONTH(F10)-$F$7)=1</formula>
    </cfRule>
  </conditionalFormatting>
  <conditionalFormatting sqref="B10:B40">
    <cfRule type="cellIs" dxfId="10" priority="8" operator="equal">
      <formula>"So"</formula>
    </cfRule>
    <cfRule type="cellIs" dxfId="9" priority="9" operator="equal">
      <formula>"Sa"</formula>
    </cfRule>
    <cfRule type="expression" dxfId="8" priority="13">
      <formula>SUM(MONTH(A10)-$A$7)=1</formula>
    </cfRule>
  </conditionalFormatting>
  <conditionalFormatting sqref="A10:A40">
    <cfRule type="expression" dxfId="7" priority="12">
      <formula>SUM(MONTH(A10)-$A$7)=1</formula>
    </cfRule>
  </conditionalFormatting>
  <conditionalFormatting sqref="K10:K40">
    <cfRule type="expression" dxfId="6" priority="11">
      <formula>SUM(MONTH(K10)-$K$7)=1</formula>
    </cfRule>
  </conditionalFormatting>
  <conditionalFormatting sqref="L10:L40">
    <cfRule type="cellIs" dxfId="5" priority="4" operator="equal">
      <formula>"So"</formula>
    </cfRule>
    <cfRule type="cellIs" dxfId="4" priority="5" operator="equal">
      <formula>"Sa"</formula>
    </cfRule>
    <cfRule type="expression" dxfId="3" priority="10">
      <formula>SUM(MONTH(K10)-$K$7)=1</formula>
    </cfRule>
  </conditionalFormatting>
  <conditionalFormatting sqref="A10:E40">
    <cfRule type="expression" dxfId="2" priority="3">
      <formula>OR(WEEKDAY($A10)=7,WEEKDAY($A10)=1)</formula>
    </cfRule>
  </conditionalFormatting>
  <conditionalFormatting sqref="F10:J39">
    <cfRule type="expression" dxfId="1" priority="2">
      <formula>OR(WEEKDAY($F10)=7,WEEKDAY($F10)=1)</formula>
    </cfRule>
  </conditionalFormatting>
  <conditionalFormatting sqref="K10:O40">
    <cfRule type="expression" dxfId="0" priority="1">
      <formula>OR(WEEKDAY($K10)=7,WEEKDAY($K10)=1)</formula>
    </cfRule>
  </conditionalFormatting>
  <pageMargins left="0.7" right="0.7" top="0.75" bottom="0.75" header="0.3" footer="0.3"/>
  <pageSetup paperSize="9" scale="80" orientation="portrait" horizontalDpi="1200" verticalDpi="1200" r:id="rId1"/>
  <ignoredErrors>
    <ignoredError sqref="A7 F7 K7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e7f217-edb6-41ef-80d7-2056abbbf1d9">
      <Terms xmlns="http://schemas.microsoft.com/office/infopath/2007/PartnerControls"/>
    </lcf76f155ced4ddcb4097134ff3c332f>
    <TaxCatchAll xmlns="b0c46ff0-05e9-46ff-ba59-8cea97c116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D920DDAE07645A5B7D2C258CCE2BA" ma:contentTypeVersion="18" ma:contentTypeDescription="Ein neues Dokument erstellen." ma:contentTypeScope="" ma:versionID="6ecb8ddb3a80b3eb12ce6717c39270ef">
  <xsd:schema xmlns:xsd="http://www.w3.org/2001/XMLSchema" xmlns:xs="http://www.w3.org/2001/XMLSchema" xmlns:p="http://schemas.microsoft.com/office/2006/metadata/properties" xmlns:ns2="a3e7f217-edb6-41ef-80d7-2056abbbf1d9" xmlns:ns3="b0c46ff0-05e9-46ff-ba59-8cea97c11611" targetNamespace="http://schemas.microsoft.com/office/2006/metadata/properties" ma:root="true" ma:fieldsID="8e767b47374100552a33883a3a507daf" ns2:_="" ns3:_="">
    <xsd:import namespace="a3e7f217-edb6-41ef-80d7-2056abbbf1d9"/>
    <xsd:import namespace="b0c46ff0-05e9-46ff-ba59-8cea97c11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7f217-edb6-41ef-80d7-2056abbbf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c3b3e-a167-4e2a-a249-aaec119e86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46ff0-05e9-46ff-ba59-8cea97c11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31efc3-d3e3-41af-90d8-f2a1327eb0cb}" ma:internalName="TaxCatchAll" ma:showField="CatchAllData" ma:web="b0c46ff0-05e9-46ff-ba59-8cea97c11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A5ADB-0657-476F-96B9-4DDF9691CA8B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b0c46ff0-05e9-46ff-ba59-8cea97c11611"/>
    <ds:schemaRef ds:uri="a3e7f217-edb6-41ef-80d7-2056abbbf1d9"/>
  </ds:schemaRefs>
</ds:datastoreItem>
</file>

<file path=customXml/itemProps2.xml><?xml version="1.0" encoding="utf-8"?>
<ds:datastoreItem xmlns:ds="http://schemas.openxmlformats.org/officeDocument/2006/customXml" ds:itemID="{DB87246E-183B-43F1-BA44-A2E2CF97D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1405C-B33C-4E91-BD6A-FF6EF17E5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7f217-edb6-41ef-80d7-2056abbbf1d9"/>
    <ds:schemaRef ds:uri="b0c46ff0-05e9-46ff-ba59-8cea97c11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Quartal</vt:lpstr>
      <vt:lpstr>2. Quartal</vt:lpstr>
      <vt:lpstr>3. Quartal</vt:lpstr>
      <vt:lpstr>4. Quartal</vt:lpstr>
      <vt:lpstr>'1. Quartal'!Druckbereich</vt:lpstr>
      <vt:lpstr>'2. Quartal'!Druckbereich</vt:lpstr>
      <vt:lpstr>'3. Quartal'!Druckbereich</vt:lpstr>
      <vt:lpstr>'4. Quartal'!Druckbereich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Einzelabrechnung</dc:title>
  <dc:subject/>
  <dc:creator>BBV1</dc:creator>
  <cp:keywords/>
  <dc:description/>
  <cp:lastModifiedBy>Alina Leonhardt</cp:lastModifiedBy>
  <cp:revision/>
  <dcterms:created xsi:type="dcterms:W3CDTF">2021-05-27T16:32:25Z</dcterms:created>
  <dcterms:modified xsi:type="dcterms:W3CDTF">2025-03-26T09:35:14Z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0x010100F44D920DDAE07645A5B7D2C258CCE2BA</vt:lpwstr>
  </property>
  <property fmtid="{D5CDD505-2E9C-101B-9397-08002B2CF9AE}" pid="3" name="MediaServiceImageTags">
    <vt:lpwstr/>
  </property>
</Properties>
</file>